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456"/>
  </bookViews>
  <sheets>
    <sheet name="13.11.2023" sheetId="1" r:id="rId1"/>
    <sheet name="14.11.2023" sheetId="2" r:id="rId2"/>
    <sheet name="15.11.2023" sheetId="3" r:id="rId3"/>
    <sheet name="16.11.2023" sheetId="4" r:id="rId4"/>
    <sheet name="17.11.2023" sheetId="5" r:id="rId5"/>
    <sheet name="20.11.2023" sheetId="7" r:id="rId6"/>
    <sheet name="21.11.2023" sheetId="8" r:id="rId7"/>
    <sheet name="22.11.2023" sheetId="9" r:id="rId8"/>
    <sheet name="23.11.2023" sheetId="10" r:id="rId9"/>
    <sheet name="24.11.2023" sheetId="11" r:id="rId10"/>
    <sheet name="Лист1" sheetId="12" r:id="rId1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8"/>
  <c r="I31"/>
  <c r="J31"/>
  <c r="G31"/>
  <c r="F31"/>
  <c r="H22"/>
  <c r="I22"/>
  <c r="J22"/>
  <c r="G22"/>
  <c r="H29" i="11" l="1"/>
  <c r="I29"/>
  <c r="J29"/>
  <c r="G29"/>
  <c r="H30" i="10"/>
  <c r="I30"/>
  <c r="J30"/>
  <c r="G30"/>
  <c r="H32" i="9"/>
  <c r="I32"/>
  <c r="J32"/>
  <c r="G32"/>
  <c r="H23"/>
  <c r="I23"/>
  <c r="J23"/>
  <c r="G23"/>
  <c r="H31" i="7"/>
  <c r="I31"/>
  <c r="J31"/>
  <c r="G31"/>
  <c r="H31" i="5"/>
  <c r="I31"/>
  <c r="J31"/>
  <c r="G31"/>
  <c r="H29" i="4"/>
  <c r="I29"/>
  <c r="J29"/>
  <c r="G29"/>
  <c r="F29"/>
  <c r="H20"/>
  <c r="I20"/>
  <c r="J20"/>
  <c r="G20"/>
  <c r="H31" i="3"/>
  <c r="I31"/>
  <c r="J31"/>
  <c r="G31"/>
  <c r="H30" i="2"/>
  <c r="I30"/>
  <c r="J30"/>
  <c r="G30"/>
  <c r="H31" i="1"/>
  <c r="I31"/>
  <c r="J31"/>
  <c r="G31"/>
  <c r="F31"/>
  <c r="G9" i="11"/>
  <c r="H9"/>
  <c r="I9"/>
  <c r="J9"/>
  <c r="F9"/>
  <c r="G10" i="10"/>
  <c r="H10"/>
  <c r="I10"/>
  <c r="J10"/>
  <c r="F10"/>
  <c r="G11" i="5"/>
  <c r="H11"/>
  <c r="I11"/>
  <c r="J11"/>
  <c r="F11"/>
  <c r="G11" i="4"/>
  <c r="H11"/>
  <c r="I11"/>
  <c r="J11"/>
  <c r="F11"/>
  <c r="G11" i="3"/>
  <c r="H11"/>
  <c r="I11"/>
  <c r="J11"/>
  <c r="F11"/>
  <c r="H11" i="1"/>
  <c r="I11"/>
  <c r="J11"/>
  <c r="G11"/>
  <c r="F11" i="9" l="1"/>
  <c r="G11"/>
  <c r="H11"/>
  <c r="I11"/>
  <c r="J11"/>
  <c r="F32"/>
  <c r="F10" i="2" l="1"/>
  <c r="G11" i="8" l="1"/>
  <c r="H11"/>
  <c r="I11"/>
  <c r="J11"/>
  <c r="F11"/>
  <c r="G10" i="2"/>
  <c r="H10"/>
  <c r="I10"/>
  <c r="J10"/>
  <c r="G11" i="7" l="1"/>
  <c r="H11"/>
  <c r="I11"/>
  <c r="J11"/>
  <c r="F11"/>
  <c r="F29" i="11" l="1"/>
  <c r="F30" i="10"/>
  <c r="F31" i="7"/>
  <c r="F31" i="5"/>
  <c r="F31" i="3"/>
  <c r="F30" i="2"/>
  <c r="F11" i="1" l="1"/>
</calcChain>
</file>

<file path=xl/sharedStrings.xml><?xml version="1.0" encoding="utf-8"?>
<sst xmlns="http://schemas.openxmlformats.org/spreadsheetml/2006/main" count="812" uniqueCount="163">
  <si>
    <t>Школа</t>
  </si>
  <si>
    <t>отд/корп</t>
  </si>
  <si>
    <t>день</t>
  </si>
  <si>
    <t>МЕНЮ № 1</t>
  </si>
  <si>
    <t>ПРИЕМ ПИЩИ</t>
  </si>
  <si>
    <t>РАЗДЕЛ</t>
  </si>
  <si>
    <t>№ РЕЦЕПТА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</si>
  <si>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</si>
  <si>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</si>
  <si>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</si>
  <si>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</si>
  <si>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</si>
  <si>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</si>
  <si>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</si>
  <si>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</si>
  <si>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</si>
  <si>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Масло сливочное</t>
  </si>
  <si>
    <t>горячий напиток</t>
  </si>
  <si>
    <t>хлеб</t>
  </si>
  <si>
    <t>Хлеб пшеничный</t>
  </si>
  <si>
    <t>ЗАВТРАК 2</t>
  </si>
  <si>
    <t>Молоко 3.2%</t>
  </si>
  <si>
    <t>МЕНЮ № 2 ( дети с ОВЗ и инвалиды)</t>
  </si>
  <si>
    <t>Чай с сахаром и лимоном</t>
  </si>
  <si>
    <t>ОБЕД</t>
  </si>
  <si>
    <t>закуска</t>
  </si>
  <si>
    <t>1 блюдо</t>
  </si>
  <si>
    <t>2 блюдо</t>
  </si>
  <si>
    <t>Плов с курицей</t>
  </si>
  <si>
    <t>гарнир</t>
  </si>
  <si>
    <t>сладкое</t>
  </si>
  <si>
    <t>Компот из свежемороженных ягод</t>
  </si>
  <si>
    <t>хлеб белый</t>
  </si>
  <si>
    <t>хлеб черный</t>
  </si>
  <si>
    <t>Хлеб ржаной</t>
  </si>
  <si>
    <t xml:space="preserve">Каша манная  молочная </t>
  </si>
  <si>
    <t xml:space="preserve">Сыр </t>
  </si>
  <si>
    <t>1 неделя</t>
  </si>
  <si>
    <t>Похлёбка "Царская"</t>
  </si>
  <si>
    <t>Жаркое по-домашнему с курицей</t>
  </si>
  <si>
    <t>Компот из свежемороженных фруктов</t>
  </si>
  <si>
    <t>Кисель</t>
  </si>
  <si>
    <t>Картофельное пюре</t>
  </si>
  <si>
    <t>90/50</t>
  </si>
  <si>
    <t>Соус молочный</t>
  </si>
  <si>
    <t>Икра свекольная</t>
  </si>
  <si>
    <t xml:space="preserve">Чай с сахаром </t>
  </si>
  <si>
    <t>Макароны отварные</t>
  </si>
  <si>
    <t>Суп гороховый с курицей</t>
  </si>
  <si>
    <t>Рис отварной</t>
  </si>
  <si>
    <t>Рыба запечённая овощами</t>
  </si>
  <si>
    <t>огурец солёный</t>
  </si>
  <si>
    <t>Борщ на м/к б-не со сметаной</t>
  </si>
  <si>
    <t>Печень тушеная с овощами</t>
  </si>
  <si>
    <t>Каша пшеничная молочная</t>
  </si>
  <si>
    <t>Уха "Рыбацкая"</t>
  </si>
  <si>
    <t>Гречка отварная</t>
  </si>
  <si>
    <t>Фрикадельки мясные а соусе</t>
  </si>
  <si>
    <t>Компот из сухофруктов</t>
  </si>
  <si>
    <t>Макароны отварные с маслом и сыром</t>
  </si>
  <si>
    <t>Рассольник на м/к б-не со сметаной</t>
  </si>
  <si>
    <t>Запеканка творожная с курагой</t>
  </si>
  <si>
    <t>Суп гречневый с мясными фрикадельками</t>
  </si>
  <si>
    <t>Пельмени с маслом</t>
  </si>
  <si>
    <t>Каша пшенная молочная</t>
  </si>
  <si>
    <t>Суп овощной с курицей</t>
  </si>
  <si>
    <t>Гуляш из мяса птицы</t>
  </si>
  <si>
    <t>Свекольникна м/к б-не со сметаной</t>
  </si>
  <si>
    <t>150/50</t>
  </si>
  <si>
    <t>Каша рисовая молочная</t>
  </si>
  <si>
    <t>Щи со св. капустой на курин.б-не</t>
  </si>
  <si>
    <t>Котлета куниная "Любительская"</t>
  </si>
  <si>
    <t>Соус томатный</t>
  </si>
  <si>
    <t>Пудинг творожный с изюмом</t>
  </si>
  <si>
    <t>Суп вермишелевыйс курицей</t>
  </si>
  <si>
    <t>№ 93</t>
  </si>
  <si>
    <t>№ 322</t>
  </si>
  <si>
    <t>№ 46</t>
  </si>
  <si>
    <t>№220</t>
  </si>
  <si>
    <t>Сыр</t>
  </si>
  <si>
    <t>№ 97</t>
  </si>
  <si>
    <t>№ 38</t>
  </si>
  <si>
    <t>№ 194</t>
  </si>
  <si>
    <t>№ 96</t>
  </si>
  <si>
    <t>Картофель туш. с курицей</t>
  </si>
  <si>
    <t>№ 304</t>
  </si>
  <si>
    <t>№ 520</t>
  </si>
  <si>
    <t>№ 19</t>
  </si>
  <si>
    <t>Макароны отвар.</t>
  </si>
  <si>
    <t>№ 99</t>
  </si>
  <si>
    <t>№ 250</t>
  </si>
  <si>
    <t>№ 43</t>
  </si>
  <si>
    <t>№ 218</t>
  </si>
  <si>
    <t>Колобки рыбные в соусе</t>
  </si>
  <si>
    <t>№ 222</t>
  </si>
  <si>
    <t>№ 115</t>
  </si>
  <si>
    <t>№ 224</t>
  </si>
  <si>
    <t>Молоко 2,5%</t>
  </si>
  <si>
    <t>№ 18</t>
  </si>
  <si>
    <t>№ 114</t>
  </si>
  <si>
    <t>№ 741</t>
  </si>
  <si>
    <t>№ 167</t>
  </si>
  <si>
    <t>Овощи свежие ( нарезка)</t>
  </si>
  <si>
    <t>№ 13</t>
  </si>
  <si>
    <t>Морская капуста с овощами</t>
  </si>
  <si>
    <t>№ 156</t>
  </si>
  <si>
    <t>Шарик куриный с соусом</t>
  </si>
  <si>
    <t>Ленивые голубцы в соусе</t>
  </si>
  <si>
    <t>№ 181</t>
  </si>
  <si>
    <t>Тефтеля рыбная в соусе</t>
  </si>
  <si>
    <t>№ 247</t>
  </si>
  <si>
    <t>Макароны отварные с сыром</t>
  </si>
  <si>
    <t>165/15</t>
  </si>
  <si>
    <t>№ 395</t>
  </si>
  <si>
    <t>№ 486</t>
  </si>
  <si>
    <t>Бутерброд с маслом и повидлом</t>
  </si>
  <si>
    <t>Азу по -татарски с курицей</t>
  </si>
  <si>
    <t>№ 8/4</t>
  </si>
  <si>
    <t>Каша геркулевовая молочная</t>
  </si>
  <si>
    <t>№ 137</t>
  </si>
  <si>
    <t>№ 220</t>
  </si>
  <si>
    <t>Овощи свежие (нарезка)</t>
  </si>
  <si>
    <t>№ 42</t>
  </si>
  <si>
    <t>№ 176</t>
  </si>
  <si>
    <t>№ 394</t>
  </si>
  <si>
    <t>№ 201</t>
  </si>
  <si>
    <t>Каша "Дружба" молочная</t>
  </si>
  <si>
    <t>№ 57</t>
  </si>
  <si>
    <t>№ 21</t>
  </si>
  <si>
    <t>№ 128</t>
  </si>
  <si>
    <t>№ 70</t>
  </si>
  <si>
    <t>№ 25</t>
  </si>
  <si>
    <t xml:space="preserve">Зелёный горошек </t>
  </si>
  <si>
    <t>№ 404</t>
  </si>
  <si>
    <t>№ 288</t>
  </si>
  <si>
    <t>50/10/20</t>
  </si>
  <si>
    <t>№ 525</t>
  </si>
  <si>
    <t>№ 403</t>
  </si>
  <si>
    <t>№ 801</t>
  </si>
  <si>
    <t>№ 60</t>
  </si>
  <si>
    <t>№ 199</t>
  </si>
  <si>
    <t>Чахохбили из  курицы</t>
  </si>
  <si>
    <t>№ 211</t>
  </si>
  <si>
    <t>№ 109</t>
  </si>
  <si>
    <t>Макароны отварные с молоч. соусом</t>
  </si>
  <si>
    <t xml:space="preserve">№ 43 </t>
  </si>
  <si>
    <t>№ 136</t>
  </si>
  <si>
    <t>№ 75</t>
  </si>
  <si>
    <t>№ 907</t>
  </si>
  <si>
    <t>Каша кукурузная молочная</t>
  </si>
  <si>
    <t>№ 132</t>
  </si>
  <si>
    <t>№ 303</t>
  </si>
  <si>
    <t>№ 348</t>
  </si>
  <si>
    <t>№ 618</t>
  </si>
  <si>
    <t>№ 526</t>
  </si>
  <si>
    <t>№ 299</t>
  </si>
  <si>
    <t>№ 146</t>
  </si>
  <si>
    <t>Ёжики куриные в соусе</t>
  </si>
  <si>
    <t>№ 30</t>
  </si>
  <si>
    <t>Каша гречневая молочная</t>
  </si>
  <si>
    <t>№ 91</t>
  </si>
  <si>
    <t>МБОУ "СОШ № 22"  ПГО</t>
  </si>
  <si>
    <t>Запеканка творожно-манная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</si>
</sst>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1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1" fillId="2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0" fontId="11" fillId="0" borderId="7" xfId="0" applyFont="1" applyBorder="1"/>
    <xf numFmtId="0" fontId="11" fillId="0" borderId="1" xfId="0" applyFont="1" applyBorder="1"/>
    <xf numFmtId="0" fontId="10" fillId="2" borderId="1" xfId="0" applyFont="1" applyFill="1" applyBorder="1"/>
    <xf numFmtId="0" fontId="12" fillId="0" borderId="4" xfId="0" applyFont="1" applyBorder="1" applyAlignment="1">
      <alignment horizontal="right"/>
    </xf>
    <xf numFmtId="0" fontId="13" fillId="2" borderId="1" xfId="0" applyFont="1" applyFill="1" applyBorder="1"/>
    <xf numFmtId="0" fontId="11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2" xfId="0" applyFont="1" applyBorder="1"/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horizontal="right"/>
    </xf>
    <xf numFmtId="0" fontId="10" fillId="2" borderId="13" xfId="0" applyFont="1" applyFill="1" applyBorder="1"/>
    <xf numFmtId="0" fontId="13" fillId="2" borderId="13" xfId="0" applyFont="1" applyFill="1" applyBorder="1"/>
    <xf numFmtId="0" fontId="10" fillId="2" borderId="1" xfId="0" applyFont="1" applyFill="1" applyBorder="1" applyAlignment="1">
      <alignment horizontal="right"/>
    </xf>
    <xf numFmtId="0" fontId="12" fillId="0" borderId="3" xfId="0" applyFont="1" applyBorder="1"/>
    <xf numFmtId="0" fontId="11" fillId="0" borderId="15" xfId="0" applyFont="1" applyBorder="1"/>
    <xf numFmtId="0" fontId="11" fillId="0" borderId="8" xfId="0" applyFont="1" applyBorder="1"/>
    <xf numFmtId="0" fontId="10" fillId="2" borderId="8" xfId="0" applyFont="1" applyFill="1" applyBorder="1"/>
    <xf numFmtId="0" fontId="13" fillId="2" borderId="8" xfId="0" applyFont="1" applyFill="1" applyBorder="1"/>
    <xf numFmtId="0" fontId="14" fillId="0" borderId="16" xfId="0" applyFont="1" applyBorder="1"/>
    <xf numFmtId="0" fontId="14" fillId="0" borderId="4" xfId="0" applyFont="1" applyBorder="1"/>
    <xf numFmtId="0" fontId="10" fillId="2" borderId="0" xfId="0" applyFont="1" applyFill="1"/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2" fillId="0" borderId="1" xfId="0" applyFont="1" applyBorder="1"/>
    <xf numFmtId="0" fontId="12" fillId="0" borderId="4" xfId="0" applyFont="1" applyBorder="1" applyAlignment="1">
      <alignment vertical="top" wrapText="1"/>
    </xf>
    <xf numFmtId="0" fontId="12" fillId="0" borderId="4" xfId="0" applyFont="1" applyBorder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right"/>
    </xf>
    <xf numFmtId="0" fontId="11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0" fontId="11" fillId="0" borderId="4" xfId="0" applyFont="1" applyBorder="1"/>
    <xf numFmtId="0" fontId="11" fillId="0" borderId="8" xfId="0" applyFont="1" applyBorder="1" applyAlignment="1">
      <alignment vertical="top" wrapText="1"/>
    </xf>
    <xf numFmtId="0" fontId="10" fillId="2" borderId="1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right"/>
    </xf>
    <xf numFmtId="0" fontId="12" fillId="0" borderId="8" xfId="0" applyFont="1" applyBorder="1" applyAlignment="1">
      <alignment vertical="top" wrapText="1"/>
    </xf>
    <xf numFmtId="0" fontId="12" fillId="0" borderId="8" xfId="0" applyFont="1" applyBorder="1"/>
    <xf numFmtId="0" fontId="12" fillId="0" borderId="8" xfId="0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10" fillId="2" borderId="15" xfId="0" applyFont="1" applyFill="1" applyBorder="1"/>
    <xf numFmtId="0" fontId="4" fillId="2" borderId="19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" xfId="0" applyFont="1" applyFill="1" applyBorder="1"/>
    <xf numFmtId="0" fontId="13" fillId="2" borderId="18" xfId="0" applyFont="1" applyFill="1" applyBorder="1"/>
    <xf numFmtId="0" fontId="3" fillId="2" borderId="2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right"/>
    </xf>
    <xf numFmtId="0" fontId="10" fillId="2" borderId="4" xfId="0" applyFont="1" applyFill="1" applyBorder="1"/>
    <xf numFmtId="0" fontId="14" fillId="0" borderId="17" xfId="0" applyFont="1" applyBorder="1"/>
    <xf numFmtId="0" fontId="2" fillId="2" borderId="19" xfId="0" applyFont="1" applyFill="1" applyBorder="1"/>
    <xf numFmtId="0" fontId="10" fillId="2" borderId="20" xfId="0" applyFont="1" applyFill="1" applyBorder="1" applyAlignment="1">
      <alignment horizontal="left"/>
    </xf>
    <xf numFmtId="0" fontId="13" fillId="2" borderId="20" xfId="0" applyFont="1" applyFill="1" applyBorder="1"/>
    <xf numFmtId="0" fontId="13" fillId="2" borderId="21" xfId="0" applyFont="1" applyFill="1" applyBorder="1"/>
    <xf numFmtId="0" fontId="13" fillId="2" borderId="23" xfId="0" applyFont="1" applyFill="1" applyBorder="1"/>
    <xf numFmtId="0" fontId="2" fillId="2" borderId="8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2" borderId="17" xfId="0" applyFont="1" applyFill="1" applyBorder="1"/>
    <xf numFmtId="0" fontId="11" fillId="0" borderId="4" xfId="0" applyFont="1" applyBorder="1" applyAlignment="1">
      <alignment vertical="top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" xfId="0" applyFont="1" applyFill="1" applyBorder="1"/>
    <xf numFmtId="0" fontId="3" fillId="2" borderId="20" xfId="0" applyFont="1" applyFill="1" applyBorder="1" applyAlignment="1">
      <alignment horizontal="right" vertical="center" wrapText="1"/>
    </xf>
    <xf numFmtId="0" fontId="10" fillId="2" borderId="17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/>
    </xf>
    <xf numFmtId="0" fontId="2" fillId="2" borderId="20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0" fontId="6" fillId="2" borderId="9" xfId="0" applyFont="1" applyFill="1" applyBorder="1" applyAlignment="1">
      <alignment vertical="center"/>
    </xf>
    <xf numFmtId="0" fontId="11" fillId="0" borderId="20" xfId="0" applyFont="1" applyBorder="1"/>
    <xf numFmtId="0" fontId="11" fillId="0" borderId="18" xfId="0" applyFont="1" applyBorder="1"/>
    <xf numFmtId="0" fontId="10" fillId="2" borderId="8" xfId="0" applyFont="1" applyFill="1" applyBorder="1" applyAlignment="1">
      <alignment horizontal="left"/>
    </xf>
    <xf numFmtId="14" fontId="4" fillId="2" borderId="1" xfId="0" applyNumberFormat="1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7" fillId="0" borderId="0" xfId="0" applyFont="1"/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65"/>
  <sheetViews>
    <sheetView tabSelected="1" workbookViewId="0">
      <selection activeCell="L9" sqref="L9"/>
    </sheetView>
  </sheetViews>
  <sheetFormatPr defaultRowHeight="14.4"/>
  <cols>
    <col min="1" max="1" width="18.44140625" customWidth="1"/>
    <col min="2" max="2" width="17.88671875" customWidth="1"/>
    <col min="4" max="4" width="27.5546875" customWidth="1"/>
    <col min="6" max="6" width="7.88671875" customWidth="1"/>
    <col min="10" max="10" width="11" customWidth="1"/>
  </cols>
  <sheetData>
    <row r="2" spans="1:19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45243</v>
      </c>
      <c r="L2" t="s">
        <v>37</v>
      </c>
    </row>
    <row r="4" spans="1:19" ht="15" thickBot="1">
      <c r="C4" s="154" t="s">
        <v>3</v>
      </c>
      <c r="D4" s="154"/>
      <c r="E4" s="154"/>
      <c r="F4" s="154"/>
    </row>
    <row r="5" spans="1:19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9">
      <c r="A6" s="145" t="s">
        <v>14</v>
      </c>
      <c r="B6" s="61" t="s">
        <v>15</v>
      </c>
      <c r="C6" s="66" t="s">
        <v>158</v>
      </c>
      <c r="D6" s="66" t="s">
        <v>159</v>
      </c>
      <c r="E6" s="78">
        <v>230</v>
      </c>
      <c r="F6" s="103">
        <v>31.29</v>
      </c>
      <c r="G6" s="103">
        <v>190.26</v>
      </c>
      <c r="H6" s="103">
        <v>7.2149999999999999</v>
      </c>
      <c r="I6" s="103">
        <v>4.0599999999999996</v>
      </c>
      <c r="J6" s="124">
        <v>27.06</v>
      </c>
      <c r="O6" s="48"/>
      <c r="P6" s="48"/>
      <c r="Q6" s="48"/>
      <c r="R6" s="48"/>
      <c r="S6" s="48"/>
    </row>
    <row r="7" spans="1:19">
      <c r="A7" s="145"/>
      <c r="B7" s="61" t="s">
        <v>17</v>
      </c>
      <c r="C7" s="65" t="s">
        <v>82</v>
      </c>
      <c r="D7" s="66" t="s">
        <v>46</v>
      </c>
      <c r="E7" s="30">
        <v>200</v>
      </c>
      <c r="F7" s="29">
        <v>4</v>
      </c>
      <c r="G7" s="29">
        <v>57.19</v>
      </c>
      <c r="H7" s="29">
        <v>0.2</v>
      </c>
      <c r="I7" s="29"/>
      <c r="J7" s="97">
        <v>15.04</v>
      </c>
      <c r="L7" s="50"/>
      <c r="M7" s="50"/>
      <c r="N7" s="50"/>
      <c r="O7" s="48"/>
      <c r="P7" s="48"/>
      <c r="Q7" s="48"/>
      <c r="R7" s="48"/>
      <c r="S7" s="48"/>
    </row>
    <row r="8" spans="1:19">
      <c r="A8" s="145"/>
      <c r="B8" s="59" t="s">
        <v>18</v>
      </c>
      <c r="C8" s="28" t="s">
        <v>76</v>
      </c>
      <c r="D8" s="28" t="s">
        <v>19</v>
      </c>
      <c r="E8" s="28">
        <v>50</v>
      </c>
      <c r="F8" s="29">
        <v>6</v>
      </c>
      <c r="G8" s="29">
        <v>113</v>
      </c>
      <c r="H8" s="29">
        <v>3.8</v>
      </c>
      <c r="I8" s="29">
        <v>0.45</v>
      </c>
      <c r="J8" s="97">
        <v>24.83</v>
      </c>
      <c r="L8" s="49"/>
      <c r="M8" s="15"/>
      <c r="N8" s="16"/>
      <c r="O8" s="48"/>
      <c r="P8" s="48"/>
      <c r="Q8" s="48"/>
      <c r="R8" s="48"/>
      <c r="S8" s="48"/>
    </row>
    <row r="9" spans="1:19">
      <c r="A9" s="145"/>
      <c r="B9" s="60"/>
      <c r="C9" s="67" t="s">
        <v>77</v>
      </c>
      <c r="D9" s="64" t="s">
        <v>16</v>
      </c>
      <c r="E9" s="68">
        <v>10</v>
      </c>
      <c r="F9" s="29">
        <v>10.71</v>
      </c>
      <c r="G9" s="29">
        <v>66.099999999999994</v>
      </c>
      <c r="H9" s="29">
        <v>0.13</v>
      </c>
      <c r="I9" s="29">
        <v>7.25</v>
      </c>
      <c r="J9" s="97">
        <v>0.09</v>
      </c>
    </row>
    <row r="10" spans="1:19">
      <c r="A10" s="145"/>
      <c r="B10" s="60"/>
      <c r="C10" s="69" t="s">
        <v>78</v>
      </c>
      <c r="D10" s="69" t="s">
        <v>79</v>
      </c>
      <c r="E10" s="69">
        <v>15</v>
      </c>
      <c r="F10" s="29">
        <v>13</v>
      </c>
      <c r="G10" s="29">
        <v>54.15</v>
      </c>
      <c r="H10" s="29">
        <v>4.0199999999999996</v>
      </c>
      <c r="I10" s="29">
        <v>4.0949999999999998</v>
      </c>
      <c r="J10" s="97"/>
    </row>
    <row r="11" spans="1:19" ht="15" thickBot="1">
      <c r="A11" s="145"/>
      <c r="B11" s="51"/>
      <c r="C11" s="44"/>
      <c r="D11" s="92"/>
      <c r="E11" s="44"/>
      <c r="F11" s="45">
        <f>F6+F7+F8+F9+F10</f>
        <v>65</v>
      </c>
      <c r="G11" s="45">
        <f>G6+G7+G8+G9+G10</f>
        <v>480.69999999999993</v>
      </c>
      <c r="H11" s="45">
        <f t="shared" ref="H11:J11" si="0">H6+H7+H8+H9+H10</f>
        <v>15.365</v>
      </c>
      <c r="I11" s="45">
        <f t="shared" si="0"/>
        <v>15.855</v>
      </c>
      <c r="J11" s="98">
        <f t="shared" si="0"/>
        <v>67.02</v>
      </c>
    </row>
    <row r="12" spans="1:19" ht="15" thickBot="1">
      <c r="A12" s="93" t="s">
        <v>20</v>
      </c>
      <c r="B12" s="94"/>
      <c r="C12" s="95"/>
      <c r="D12" s="95" t="s">
        <v>97</v>
      </c>
      <c r="E12" s="95">
        <v>0.2</v>
      </c>
      <c r="F12" s="95">
        <v>20</v>
      </c>
      <c r="G12" s="95">
        <v>104</v>
      </c>
      <c r="H12" s="95">
        <v>5.6</v>
      </c>
      <c r="I12" s="95">
        <v>5</v>
      </c>
      <c r="J12" s="96">
        <v>9.4</v>
      </c>
    </row>
    <row r="13" spans="1:19">
      <c r="C13" s="32"/>
      <c r="D13" s="32"/>
      <c r="E13" s="32"/>
      <c r="F13" s="32"/>
      <c r="G13" s="32"/>
      <c r="H13" s="32"/>
      <c r="I13" s="32"/>
      <c r="J13" s="32"/>
    </row>
    <row r="14" spans="1:19">
      <c r="C14" s="32"/>
      <c r="D14" s="32"/>
      <c r="E14" s="32"/>
      <c r="F14" s="32"/>
      <c r="G14" s="32"/>
      <c r="H14" s="32"/>
      <c r="I14" s="32"/>
      <c r="J14" s="32"/>
    </row>
    <row r="15" spans="1:19" ht="15" thickBot="1">
      <c r="C15" s="151" t="s">
        <v>22</v>
      </c>
      <c r="D15" s="151"/>
      <c r="E15" s="151"/>
      <c r="F15" s="151"/>
      <c r="G15" s="32"/>
      <c r="H15" s="32"/>
      <c r="I15" s="32"/>
      <c r="J15" s="32"/>
    </row>
    <row r="16" spans="1:19" ht="34.799999999999997" thickBot="1">
      <c r="A16" s="113" t="s">
        <v>4</v>
      </c>
      <c r="B16" s="114" t="s">
        <v>5</v>
      </c>
      <c r="C16" s="121" t="s">
        <v>6</v>
      </c>
      <c r="D16" s="122" t="s">
        <v>7</v>
      </c>
      <c r="E16" s="121" t="s">
        <v>8</v>
      </c>
      <c r="F16" s="122" t="s">
        <v>9</v>
      </c>
      <c r="G16" s="121" t="s">
        <v>10</v>
      </c>
      <c r="H16" s="122" t="s">
        <v>11</v>
      </c>
      <c r="I16" s="122" t="s">
        <v>12</v>
      </c>
      <c r="J16" s="123" t="s">
        <v>13</v>
      </c>
    </row>
    <row r="17" spans="1:10">
      <c r="A17" s="139" t="s">
        <v>14</v>
      </c>
      <c r="B17" s="60" t="s">
        <v>15</v>
      </c>
      <c r="C17" s="82" t="s">
        <v>117</v>
      </c>
      <c r="D17" s="47" t="s">
        <v>118</v>
      </c>
      <c r="E17" s="102">
        <v>230</v>
      </c>
      <c r="F17" s="103">
        <v>21.89</v>
      </c>
      <c r="G17" s="47">
        <v>193.56</v>
      </c>
      <c r="H17" s="47">
        <v>7.23</v>
      </c>
      <c r="I17" s="47">
        <v>4.0599999999999996</v>
      </c>
      <c r="J17" s="104">
        <v>26.91</v>
      </c>
    </row>
    <row r="18" spans="1:10">
      <c r="A18" s="139"/>
      <c r="B18" s="6" t="s">
        <v>17</v>
      </c>
      <c r="C18" s="71" t="s">
        <v>82</v>
      </c>
      <c r="D18" s="66" t="s">
        <v>46</v>
      </c>
      <c r="E18" s="30">
        <v>200</v>
      </c>
      <c r="F18" s="29">
        <v>4</v>
      </c>
      <c r="G18" s="29">
        <v>57.19</v>
      </c>
      <c r="H18" s="29">
        <v>0.2</v>
      </c>
      <c r="I18" s="29"/>
      <c r="J18" s="97">
        <v>15.04</v>
      </c>
    </row>
    <row r="19" spans="1:10">
      <c r="A19" s="139"/>
      <c r="B19" s="5" t="s">
        <v>18</v>
      </c>
      <c r="C19" s="72" t="s">
        <v>76</v>
      </c>
      <c r="D19" s="28" t="s">
        <v>19</v>
      </c>
      <c r="E19" s="28">
        <v>50</v>
      </c>
      <c r="F19" s="29">
        <v>6</v>
      </c>
      <c r="G19" s="29">
        <v>113</v>
      </c>
      <c r="H19" s="29">
        <v>3.8</v>
      </c>
      <c r="I19" s="29">
        <v>0.45</v>
      </c>
      <c r="J19" s="97">
        <v>24.83</v>
      </c>
    </row>
    <row r="20" spans="1:10">
      <c r="A20" s="139"/>
      <c r="B20" s="5"/>
      <c r="C20" s="70" t="s">
        <v>77</v>
      </c>
      <c r="D20" s="33" t="s">
        <v>16</v>
      </c>
      <c r="E20" s="34">
        <v>10</v>
      </c>
      <c r="F20" s="29">
        <v>10.71</v>
      </c>
      <c r="G20" s="33">
        <v>66.099999999999994</v>
      </c>
      <c r="H20" s="33">
        <v>0.13</v>
      </c>
      <c r="I20" s="33">
        <v>7.25</v>
      </c>
      <c r="J20" s="35">
        <v>0.09</v>
      </c>
    </row>
    <row r="21" spans="1:10">
      <c r="A21" s="139"/>
      <c r="B21" s="5"/>
      <c r="C21" s="70" t="s">
        <v>120</v>
      </c>
      <c r="D21" s="27" t="s">
        <v>36</v>
      </c>
      <c r="E21" s="28">
        <v>15</v>
      </c>
      <c r="F21" s="29">
        <v>13</v>
      </c>
      <c r="G21" s="29">
        <v>54.15</v>
      </c>
      <c r="H21" s="29">
        <v>4.0199999999999996</v>
      </c>
      <c r="I21" s="29">
        <v>4.0949999999999998</v>
      </c>
      <c r="J21" s="97"/>
    </row>
    <row r="22" spans="1:10" ht="15" thickBot="1">
      <c r="A22" s="139"/>
      <c r="B22" s="59"/>
      <c r="C22" s="100"/>
      <c r="D22" s="42"/>
      <c r="E22" s="43"/>
      <c r="F22" s="44"/>
      <c r="G22" s="45">
        <v>485.55</v>
      </c>
      <c r="H22" s="45">
        <v>15.425000000000001</v>
      </c>
      <c r="I22" s="45">
        <v>15.855</v>
      </c>
      <c r="J22" s="98">
        <v>67.05</v>
      </c>
    </row>
    <row r="23" spans="1:10" ht="15" thickBot="1">
      <c r="A23" s="99" t="s">
        <v>20</v>
      </c>
      <c r="B23" s="105"/>
      <c r="C23" s="106"/>
      <c r="D23" s="95" t="s">
        <v>97</v>
      </c>
      <c r="E23" s="95">
        <v>0.2</v>
      </c>
      <c r="F23" s="107">
        <v>20</v>
      </c>
      <c r="G23" s="107">
        <v>104</v>
      </c>
      <c r="H23" s="107">
        <v>5.6</v>
      </c>
      <c r="I23" s="107">
        <v>5</v>
      </c>
      <c r="J23" s="108">
        <v>9.4</v>
      </c>
    </row>
    <row r="24" spans="1:10">
      <c r="A24" s="150" t="s">
        <v>24</v>
      </c>
      <c r="B24" s="61" t="s">
        <v>25</v>
      </c>
      <c r="C24" s="101" t="s">
        <v>91</v>
      </c>
      <c r="D24" s="47" t="s">
        <v>121</v>
      </c>
      <c r="E24" s="102">
        <v>60</v>
      </c>
      <c r="F24" s="103">
        <v>6.4</v>
      </c>
      <c r="G24" s="47">
        <v>6</v>
      </c>
      <c r="H24" s="47">
        <v>0.42</v>
      </c>
      <c r="I24" s="47"/>
      <c r="J24" s="104">
        <v>1.08</v>
      </c>
    </row>
    <row r="25" spans="1:10">
      <c r="A25" s="139"/>
      <c r="B25" s="5" t="s">
        <v>26</v>
      </c>
      <c r="C25" s="73" t="s">
        <v>122</v>
      </c>
      <c r="D25" s="36" t="s">
        <v>48</v>
      </c>
      <c r="E25" s="34">
        <v>200</v>
      </c>
      <c r="F25" s="29">
        <v>8</v>
      </c>
      <c r="G25" s="33">
        <v>207.13</v>
      </c>
      <c r="H25" s="33">
        <v>8.1999999999999993</v>
      </c>
      <c r="I25" s="33">
        <v>9.32</v>
      </c>
      <c r="J25" s="35">
        <v>17.225000000000001</v>
      </c>
    </row>
    <row r="26" spans="1:10">
      <c r="A26" s="139"/>
      <c r="B26" s="5" t="s">
        <v>27</v>
      </c>
      <c r="C26" s="73" t="s">
        <v>123</v>
      </c>
      <c r="D26" s="33" t="s">
        <v>50</v>
      </c>
      <c r="E26" s="34" t="s">
        <v>43</v>
      </c>
      <c r="F26" s="29">
        <v>20.88</v>
      </c>
      <c r="G26" s="33">
        <v>165.5</v>
      </c>
      <c r="H26" s="33">
        <v>7.85</v>
      </c>
      <c r="I26" s="33">
        <v>8.1300000000000008</v>
      </c>
      <c r="J26" s="35">
        <v>8.68</v>
      </c>
    </row>
    <row r="27" spans="1:10">
      <c r="A27" s="139"/>
      <c r="B27" s="5" t="s">
        <v>29</v>
      </c>
      <c r="C27" s="73" t="s">
        <v>92</v>
      </c>
      <c r="D27" s="33" t="s">
        <v>49</v>
      </c>
      <c r="E27" s="33">
        <v>150</v>
      </c>
      <c r="F27" s="29">
        <v>11.12</v>
      </c>
      <c r="G27" s="33">
        <v>238.8</v>
      </c>
      <c r="H27" s="33">
        <v>4.72</v>
      </c>
      <c r="I27" s="33">
        <v>9.36</v>
      </c>
      <c r="J27" s="35">
        <v>36.72</v>
      </c>
    </row>
    <row r="28" spans="1:10">
      <c r="A28" s="139"/>
      <c r="B28" s="5" t="s">
        <v>30</v>
      </c>
      <c r="C28" s="73" t="s">
        <v>125</v>
      </c>
      <c r="D28" s="33" t="s">
        <v>31</v>
      </c>
      <c r="E28" s="34">
        <v>200</v>
      </c>
      <c r="F28" s="29">
        <v>10</v>
      </c>
      <c r="G28" s="33">
        <v>64.099999999999994</v>
      </c>
      <c r="H28" s="33">
        <v>0.2</v>
      </c>
      <c r="I28" s="33"/>
      <c r="J28" s="35">
        <v>15.67</v>
      </c>
    </row>
    <row r="29" spans="1:10">
      <c r="A29" s="139"/>
      <c r="B29" s="5" t="s">
        <v>32</v>
      </c>
      <c r="C29" s="28" t="s">
        <v>76</v>
      </c>
      <c r="D29" s="28" t="s">
        <v>19</v>
      </c>
      <c r="E29" s="28">
        <v>50</v>
      </c>
      <c r="F29" s="29">
        <v>6</v>
      </c>
      <c r="G29" s="29">
        <v>113</v>
      </c>
      <c r="H29" s="29">
        <v>3.8</v>
      </c>
      <c r="I29" s="29">
        <v>0.45</v>
      </c>
      <c r="J29" s="97">
        <v>24.83</v>
      </c>
    </row>
    <row r="30" spans="1:10">
      <c r="A30" s="139"/>
      <c r="B30" s="5" t="s">
        <v>33</v>
      </c>
      <c r="C30" s="73" t="s">
        <v>124</v>
      </c>
      <c r="D30" s="33" t="s">
        <v>34</v>
      </c>
      <c r="E30" s="34">
        <v>30</v>
      </c>
      <c r="F30" s="29">
        <v>2</v>
      </c>
      <c r="G30" s="34">
        <v>59.7</v>
      </c>
      <c r="H30" s="34">
        <v>1.74</v>
      </c>
      <c r="I30" s="34">
        <v>0.33</v>
      </c>
      <c r="J30" s="37">
        <v>12.99</v>
      </c>
    </row>
    <row r="31" spans="1:10" ht="15" thickBot="1">
      <c r="A31" s="140"/>
      <c r="B31" s="7"/>
      <c r="C31" s="38"/>
      <c r="D31" s="38"/>
      <c r="E31" s="38"/>
      <c r="F31" s="39">
        <f>F17+F18+F19+F20+F21+F23+F24+F25+F26+F27+F28+F29+F30</f>
        <v>140</v>
      </c>
      <c r="G31" s="39">
        <f>G24+G25+G26+G27+G28+G29+G30</f>
        <v>854.23000000000013</v>
      </c>
      <c r="H31" s="39">
        <f t="shared" ref="H31:J31" si="1">H24+H25+H26+H27+H28+H29+H30</f>
        <v>26.929999999999996</v>
      </c>
      <c r="I31" s="39">
        <f t="shared" si="1"/>
        <v>27.59</v>
      </c>
      <c r="J31" s="109">
        <f t="shared" si="1"/>
        <v>117.19499999999999</v>
      </c>
    </row>
    <row r="34" spans="1:10">
      <c r="A34" s="3"/>
      <c r="B34" s="159"/>
      <c r="C34" s="159"/>
      <c r="D34" s="159"/>
      <c r="E34" s="3"/>
      <c r="F34" s="3"/>
      <c r="G34" s="3"/>
      <c r="H34" s="3"/>
      <c r="I34" s="3"/>
      <c r="J34" s="3"/>
    </row>
    <row r="36" spans="1:10">
      <c r="C36" s="154"/>
      <c r="D36" s="154"/>
      <c r="E36" s="154"/>
      <c r="F36" s="154"/>
    </row>
    <row r="37" spans="1:10">
      <c r="A37" s="8"/>
      <c r="B37" s="9"/>
      <c r="C37" s="8"/>
      <c r="D37" s="9"/>
      <c r="E37" s="8"/>
      <c r="F37" s="9"/>
      <c r="G37" s="10"/>
      <c r="H37" s="9"/>
      <c r="I37" s="9"/>
      <c r="J37" s="9"/>
    </row>
    <row r="38" spans="1:10">
      <c r="A38" s="160"/>
      <c r="B38" s="11"/>
      <c r="C38" s="12"/>
      <c r="F38" s="13"/>
      <c r="G38" s="13"/>
      <c r="H38" s="13"/>
      <c r="I38" s="13"/>
      <c r="J38" s="13"/>
    </row>
    <row r="39" spans="1:10">
      <c r="A39" s="160"/>
      <c r="B39" s="11"/>
      <c r="C39" s="12"/>
      <c r="D39" s="13"/>
      <c r="E39" s="14"/>
      <c r="F39" s="13"/>
      <c r="G39" s="13"/>
      <c r="H39" s="13"/>
      <c r="I39" s="13"/>
      <c r="J39" s="13"/>
    </row>
    <row r="40" spans="1:10">
      <c r="A40" s="160"/>
      <c r="B40" s="11"/>
      <c r="C40" s="12"/>
      <c r="D40" s="13"/>
      <c r="E40" s="13"/>
      <c r="F40" s="13"/>
      <c r="G40" s="13"/>
      <c r="H40" s="13"/>
      <c r="I40" s="13"/>
      <c r="J40" s="13"/>
    </row>
    <row r="41" spans="1:10">
      <c r="A41" s="160"/>
      <c r="B41" s="11"/>
      <c r="C41" s="12"/>
      <c r="D41" s="15"/>
      <c r="E41" s="16"/>
      <c r="F41" s="13"/>
      <c r="G41" s="13"/>
      <c r="H41" s="13"/>
      <c r="I41" s="13"/>
      <c r="J41" s="13"/>
    </row>
    <row r="42" spans="1:10">
      <c r="A42" s="160"/>
      <c r="B42" s="11"/>
      <c r="C42" s="12"/>
      <c r="F42" s="13"/>
      <c r="G42" s="13"/>
      <c r="H42" s="13"/>
      <c r="I42" s="13"/>
      <c r="J42" s="13"/>
    </row>
    <row r="43" spans="1:10">
      <c r="A43" s="160"/>
      <c r="B43" s="11"/>
      <c r="C43" s="12"/>
      <c r="F43" s="13"/>
      <c r="G43" s="13"/>
      <c r="H43" s="13"/>
      <c r="I43" s="13"/>
      <c r="J43" s="13"/>
    </row>
    <row r="44" spans="1:10">
      <c r="A44" s="160"/>
      <c r="B44" s="11"/>
      <c r="C44" s="12"/>
      <c r="F44" s="13"/>
      <c r="G44" s="13"/>
      <c r="H44" s="13"/>
      <c r="I44" s="13"/>
      <c r="J44" s="13"/>
    </row>
    <row r="45" spans="1:10">
      <c r="A45" s="160"/>
      <c r="B45" s="17"/>
      <c r="C45" s="13"/>
      <c r="D45" s="13"/>
      <c r="E45" s="13"/>
      <c r="F45" s="13"/>
      <c r="G45" s="18"/>
      <c r="H45" s="18"/>
      <c r="I45" s="18"/>
      <c r="J45" s="18"/>
    </row>
    <row r="46" spans="1:10">
      <c r="A46" s="19"/>
      <c r="B46" s="20"/>
      <c r="C46" s="20"/>
      <c r="D46" s="20"/>
      <c r="E46" s="20"/>
      <c r="F46" s="20"/>
      <c r="G46" s="20"/>
      <c r="H46" s="20"/>
      <c r="I46" s="20"/>
      <c r="J46" s="20"/>
    </row>
    <row r="49" spans="1:10">
      <c r="C49" s="154"/>
      <c r="D49" s="154"/>
      <c r="E49" s="154"/>
      <c r="F49" s="154"/>
    </row>
    <row r="50" spans="1:10">
      <c r="A50" s="8"/>
      <c r="B50" s="9"/>
      <c r="C50" s="8"/>
      <c r="D50" s="9"/>
      <c r="E50" s="8"/>
      <c r="F50" s="9"/>
      <c r="G50" s="8"/>
      <c r="H50" s="9"/>
      <c r="I50" s="9"/>
      <c r="J50" s="9"/>
    </row>
    <row r="51" spans="1:10">
      <c r="A51" s="157"/>
      <c r="B51" s="161"/>
      <c r="C51" s="12"/>
      <c r="D51" s="21"/>
      <c r="E51" s="22"/>
      <c r="F51" s="13"/>
      <c r="G51" s="21"/>
      <c r="H51" s="21"/>
      <c r="I51" s="21"/>
      <c r="J51" s="21"/>
    </row>
    <row r="52" spans="1:10">
      <c r="A52" s="157"/>
      <c r="B52" s="161"/>
      <c r="C52" s="12"/>
      <c r="D52" s="21"/>
      <c r="E52" s="22"/>
      <c r="F52" s="13"/>
      <c r="G52" s="21"/>
      <c r="H52" s="21"/>
      <c r="I52" s="21"/>
      <c r="J52" s="21"/>
    </row>
    <row r="53" spans="1:10">
      <c r="A53" s="157"/>
      <c r="B53" s="161"/>
      <c r="C53" s="12"/>
      <c r="D53" s="21"/>
      <c r="E53" s="22"/>
      <c r="F53" s="13"/>
      <c r="G53" s="21"/>
      <c r="H53" s="21"/>
      <c r="I53" s="21"/>
      <c r="J53" s="21"/>
    </row>
    <row r="54" spans="1:10">
      <c r="A54" s="157"/>
      <c r="B54" s="23"/>
      <c r="C54" s="12"/>
      <c r="D54" s="21"/>
      <c r="E54" s="22"/>
      <c r="F54" s="13"/>
      <c r="G54" s="21"/>
      <c r="H54" s="21"/>
      <c r="I54" s="21"/>
      <c r="J54" s="21"/>
    </row>
    <row r="55" spans="1:10">
      <c r="A55" s="157"/>
      <c r="B55" s="11"/>
      <c r="C55" s="12"/>
      <c r="D55" s="21"/>
      <c r="E55" s="22"/>
      <c r="F55" s="13"/>
      <c r="G55" s="21"/>
      <c r="H55" s="21"/>
      <c r="I55" s="21"/>
      <c r="J55" s="21"/>
    </row>
    <row r="56" spans="1:10">
      <c r="A56" s="157"/>
      <c r="B56" s="13"/>
      <c r="C56" s="24"/>
      <c r="D56" s="13"/>
      <c r="E56" s="13"/>
      <c r="F56" s="13"/>
      <c r="G56" s="18"/>
      <c r="H56" s="18"/>
      <c r="I56" s="18"/>
      <c r="J56" s="18"/>
    </row>
    <row r="57" spans="1:10">
      <c r="A57" s="9"/>
      <c r="B57" s="13"/>
      <c r="C57" s="24"/>
      <c r="D57" s="13"/>
      <c r="E57" s="13"/>
      <c r="F57" s="13"/>
      <c r="G57" s="13"/>
      <c r="H57" s="13"/>
      <c r="I57" s="13"/>
      <c r="J57" s="13"/>
    </row>
    <row r="58" spans="1:10">
      <c r="A58" s="157"/>
      <c r="B58" s="11"/>
      <c r="C58" s="24"/>
      <c r="D58" s="21"/>
      <c r="E58" s="22"/>
      <c r="F58" s="13"/>
      <c r="G58" s="21"/>
      <c r="H58" s="21"/>
      <c r="I58" s="21"/>
      <c r="J58" s="21"/>
    </row>
    <row r="59" spans="1:10">
      <c r="A59" s="157"/>
      <c r="B59" s="11"/>
      <c r="C59" s="24"/>
      <c r="D59" s="25"/>
      <c r="E59" s="22"/>
      <c r="F59" s="13"/>
      <c r="G59" s="21"/>
      <c r="H59" s="21"/>
      <c r="I59" s="21"/>
      <c r="J59" s="21"/>
    </row>
    <row r="60" spans="1:10">
      <c r="A60" s="157"/>
      <c r="B60" s="11"/>
      <c r="C60" s="156"/>
      <c r="D60" s="158"/>
      <c r="E60" s="155"/>
      <c r="F60" s="156"/>
      <c r="G60" s="153"/>
      <c r="H60" s="153"/>
      <c r="I60" s="153"/>
      <c r="J60" s="153"/>
    </row>
    <row r="61" spans="1:10">
      <c r="A61" s="157"/>
      <c r="B61" s="11"/>
      <c r="C61" s="156"/>
      <c r="D61" s="158"/>
      <c r="E61" s="155"/>
      <c r="F61" s="156"/>
      <c r="G61" s="153"/>
      <c r="H61" s="153"/>
      <c r="I61" s="153"/>
      <c r="J61" s="153"/>
    </row>
    <row r="62" spans="1:10">
      <c r="A62" s="157"/>
      <c r="B62" s="11"/>
      <c r="C62" s="24"/>
      <c r="D62" s="21"/>
      <c r="E62" s="22"/>
      <c r="F62" s="13"/>
      <c r="G62" s="21"/>
      <c r="H62" s="21"/>
      <c r="I62" s="21"/>
      <c r="J62" s="21"/>
    </row>
    <row r="63" spans="1:10">
      <c r="A63" s="157"/>
      <c r="B63" s="11"/>
      <c r="C63" s="24"/>
      <c r="D63" s="26"/>
      <c r="E63" s="22"/>
      <c r="F63" s="13"/>
      <c r="G63" s="21"/>
      <c r="H63" s="21"/>
      <c r="I63" s="21"/>
      <c r="J63" s="21"/>
    </row>
    <row r="64" spans="1:10">
      <c r="A64" s="157"/>
      <c r="B64" s="11"/>
      <c r="C64" s="24"/>
      <c r="D64" s="21"/>
      <c r="E64" s="22"/>
      <c r="F64" s="13"/>
      <c r="G64" s="22"/>
      <c r="H64" s="22"/>
      <c r="I64" s="22"/>
      <c r="J64" s="22"/>
    </row>
    <row r="65" spans="1:10">
      <c r="A65" s="157"/>
      <c r="B65" s="13"/>
      <c r="C65" s="13"/>
      <c r="D65" s="13"/>
      <c r="E65" s="13"/>
      <c r="F65" s="13"/>
      <c r="G65" s="18"/>
      <c r="H65" s="18"/>
      <c r="I65" s="18"/>
      <c r="J65" s="18"/>
    </row>
  </sheetData>
  <mergeCells count="21">
    <mergeCell ref="A24:A31"/>
    <mergeCell ref="A6:A11"/>
    <mergeCell ref="C15:F15"/>
    <mergeCell ref="A17:A22"/>
    <mergeCell ref="B2:D2"/>
    <mergeCell ref="C4:F4"/>
    <mergeCell ref="B34:D34"/>
    <mergeCell ref="C36:F36"/>
    <mergeCell ref="A38:A45"/>
    <mergeCell ref="A51:A56"/>
    <mergeCell ref="B51:B53"/>
    <mergeCell ref="A58:A65"/>
    <mergeCell ref="C60:C61"/>
    <mergeCell ref="D60:D61"/>
    <mergeCell ref="G60:G61"/>
    <mergeCell ref="H60:H61"/>
    <mergeCell ref="I60:I61"/>
    <mergeCell ref="J60:J61"/>
    <mergeCell ref="C49:F49"/>
    <mergeCell ref="E60:E61"/>
    <mergeCell ref="F60:F61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J2" sqref="J2"/>
    </sheetView>
  </sheetViews>
  <sheetFormatPr defaultRowHeight="14.4"/>
  <cols>
    <col min="1" max="1" width="13.44140625" customWidth="1"/>
    <col min="2" max="2" width="17.109375" customWidth="1"/>
    <col min="4" max="4" width="31" customWidth="1"/>
    <col min="10" max="10" width="12.4414062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45254</v>
      </c>
    </row>
    <row r="4" spans="1:10" ht="15" thickBot="1">
      <c r="C4" s="144" t="s">
        <v>3</v>
      </c>
      <c r="D4" s="144"/>
      <c r="E4" s="144"/>
      <c r="F4" s="14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145" t="s">
        <v>14</v>
      </c>
      <c r="B6" s="60" t="s">
        <v>15</v>
      </c>
      <c r="C6" s="78" t="s">
        <v>95</v>
      </c>
      <c r="D6" s="78" t="s">
        <v>116</v>
      </c>
      <c r="E6" s="78">
        <v>260</v>
      </c>
      <c r="F6" s="103">
        <v>55</v>
      </c>
      <c r="G6" s="103">
        <v>306.5</v>
      </c>
      <c r="H6" s="103">
        <v>11.44</v>
      </c>
      <c r="I6" s="103">
        <v>15.32</v>
      </c>
      <c r="J6" s="124">
        <v>27.17</v>
      </c>
    </row>
    <row r="7" spans="1:10">
      <c r="A7" s="145"/>
      <c r="B7" s="5" t="s">
        <v>17</v>
      </c>
      <c r="C7" s="65" t="s">
        <v>82</v>
      </c>
      <c r="D7" s="66" t="s">
        <v>46</v>
      </c>
      <c r="E7" s="30">
        <v>200</v>
      </c>
      <c r="F7" s="29">
        <v>4</v>
      </c>
      <c r="G7" s="29">
        <v>57.19</v>
      </c>
      <c r="H7" s="29">
        <v>0.2</v>
      </c>
      <c r="I7" s="29"/>
      <c r="J7" s="97">
        <v>15.04</v>
      </c>
    </row>
    <row r="8" spans="1:10">
      <c r="A8" s="145"/>
      <c r="B8" s="59" t="s">
        <v>18</v>
      </c>
      <c r="C8" s="28" t="s">
        <v>76</v>
      </c>
      <c r="D8" s="28" t="s">
        <v>19</v>
      </c>
      <c r="E8" s="28">
        <v>50</v>
      </c>
      <c r="F8" s="29">
        <v>6</v>
      </c>
      <c r="G8" s="29">
        <v>113</v>
      </c>
      <c r="H8" s="29">
        <v>3.8</v>
      </c>
      <c r="I8" s="29">
        <v>0.45</v>
      </c>
      <c r="J8" s="97">
        <v>24.83</v>
      </c>
    </row>
    <row r="9" spans="1:10" ht="15" thickBot="1">
      <c r="A9" s="57"/>
      <c r="B9" s="51"/>
      <c r="C9" s="79"/>
      <c r="D9" s="79"/>
      <c r="E9" s="79"/>
      <c r="F9" s="45">
        <f>F6+F7+F8</f>
        <v>65</v>
      </c>
      <c r="G9" s="45">
        <f t="shared" ref="G9:J9" si="0">G6+G7+G8</f>
        <v>476.69</v>
      </c>
      <c r="H9" s="45">
        <f t="shared" si="0"/>
        <v>15.439999999999998</v>
      </c>
      <c r="I9" s="45">
        <f t="shared" si="0"/>
        <v>15.77</v>
      </c>
      <c r="J9" s="98">
        <f t="shared" si="0"/>
        <v>67.039999999999992</v>
      </c>
    </row>
    <row r="10" spans="1:10" ht="15" thickBot="1">
      <c r="A10" s="93" t="s">
        <v>20</v>
      </c>
      <c r="B10" s="94"/>
      <c r="C10" s="95"/>
      <c r="D10" s="95" t="s">
        <v>97</v>
      </c>
      <c r="E10" s="95">
        <v>0.2</v>
      </c>
      <c r="F10" s="95">
        <v>20</v>
      </c>
      <c r="G10" s="95">
        <v>104</v>
      </c>
      <c r="H10" s="95">
        <v>5.6</v>
      </c>
      <c r="I10" s="95">
        <v>5</v>
      </c>
      <c r="J10" s="96">
        <v>9.4</v>
      </c>
    </row>
    <row r="11" spans="1:10">
      <c r="C11" s="32"/>
      <c r="D11" s="32"/>
      <c r="E11" s="32"/>
      <c r="F11" s="32"/>
      <c r="G11" s="32"/>
      <c r="H11" s="32"/>
      <c r="I11" s="32"/>
      <c r="J11" s="32"/>
    </row>
    <row r="12" spans="1:10">
      <c r="C12" s="32"/>
      <c r="D12" s="32"/>
      <c r="E12" s="32"/>
      <c r="F12" s="32"/>
      <c r="G12" s="32"/>
      <c r="H12" s="32"/>
      <c r="I12" s="32"/>
      <c r="J12" s="32"/>
    </row>
    <row r="13" spans="1:10" ht="15" thickBot="1">
      <c r="C13" s="147" t="s">
        <v>22</v>
      </c>
      <c r="D13" s="147"/>
      <c r="E13" s="147"/>
      <c r="F13" s="147"/>
      <c r="G13" s="32"/>
      <c r="H13" s="32"/>
      <c r="I13" s="32"/>
      <c r="J13" s="32"/>
    </row>
    <row r="14" spans="1:10" ht="34.799999999999997" thickBot="1">
      <c r="A14" s="113" t="s">
        <v>4</v>
      </c>
      <c r="B14" s="114" t="s">
        <v>5</v>
      </c>
      <c r="C14" s="121" t="s">
        <v>6</v>
      </c>
      <c r="D14" s="122" t="s">
        <v>7</v>
      </c>
      <c r="E14" s="121" t="s">
        <v>8</v>
      </c>
      <c r="F14" s="122" t="s">
        <v>9</v>
      </c>
      <c r="G14" s="121" t="s">
        <v>10</v>
      </c>
      <c r="H14" s="122" t="s">
        <v>11</v>
      </c>
      <c r="I14" s="122" t="s">
        <v>12</v>
      </c>
      <c r="J14" s="123" t="s">
        <v>13</v>
      </c>
    </row>
    <row r="15" spans="1:10">
      <c r="A15" s="139" t="s">
        <v>14</v>
      </c>
      <c r="B15" s="152" t="s">
        <v>15</v>
      </c>
      <c r="C15" s="120" t="s">
        <v>154</v>
      </c>
      <c r="D15" s="47" t="s">
        <v>73</v>
      </c>
      <c r="E15" s="102">
        <v>200</v>
      </c>
      <c r="F15" s="103">
        <v>35.43</v>
      </c>
      <c r="G15" s="47">
        <v>190.1</v>
      </c>
      <c r="H15" s="47">
        <v>8.42</v>
      </c>
      <c r="I15" s="47">
        <v>5.36</v>
      </c>
      <c r="J15" s="104">
        <v>24.31</v>
      </c>
    </row>
    <row r="16" spans="1:10">
      <c r="A16" s="139"/>
      <c r="B16" s="152"/>
      <c r="C16" s="70" t="s">
        <v>99</v>
      </c>
      <c r="D16" s="29" t="s">
        <v>44</v>
      </c>
      <c r="E16" s="40">
        <v>50</v>
      </c>
      <c r="F16" s="29">
        <v>3.86</v>
      </c>
      <c r="G16" s="29">
        <v>50.4</v>
      </c>
      <c r="H16" s="29">
        <v>2.85</v>
      </c>
      <c r="I16" s="29">
        <v>2.7559999999999998</v>
      </c>
      <c r="J16" s="97">
        <v>2.74</v>
      </c>
    </row>
    <row r="17" spans="1:10" ht="15" customHeight="1">
      <c r="A17" s="139"/>
      <c r="B17" s="6" t="s">
        <v>17</v>
      </c>
      <c r="C17" s="65" t="s">
        <v>82</v>
      </c>
      <c r="D17" s="66" t="s">
        <v>46</v>
      </c>
      <c r="E17" s="30">
        <v>200</v>
      </c>
      <c r="F17" s="29">
        <v>4</v>
      </c>
      <c r="G17" s="29">
        <v>57.19</v>
      </c>
      <c r="H17" s="29">
        <v>0.2</v>
      </c>
      <c r="I17" s="29"/>
      <c r="J17" s="97">
        <v>15.04</v>
      </c>
    </row>
    <row r="18" spans="1:10">
      <c r="A18" s="139"/>
      <c r="B18" s="5" t="s">
        <v>18</v>
      </c>
      <c r="C18" s="28" t="s">
        <v>76</v>
      </c>
      <c r="D18" s="28" t="s">
        <v>19</v>
      </c>
      <c r="E18" s="28">
        <v>50</v>
      </c>
      <c r="F18" s="29">
        <v>6</v>
      </c>
      <c r="G18" s="29">
        <v>113</v>
      </c>
      <c r="H18" s="29">
        <v>3.8</v>
      </c>
      <c r="I18" s="29">
        <v>0.45</v>
      </c>
      <c r="J18" s="97">
        <v>24.83</v>
      </c>
    </row>
    <row r="19" spans="1:10">
      <c r="A19" s="139"/>
      <c r="B19" s="5"/>
      <c r="C19" s="70" t="s">
        <v>77</v>
      </c>
      <c r="D19" s="33" t="s">
        <v>16</v>
      </c>
      <c r="E19" s="34">
        <v>10</v>
      </c>
      <c r="F19" s="29">
        <v>10.71</v>
      </c>
      <c r="G19" s="33">
        <v>66.099999999999994</v>
      </c>
      <c r="H19" s="33">
        <v>0.13</v>
      </c>
      <c r="I19" s="33">
        <v>7.25</v>
      </c>
      <c r="J19" s="35">
        <v>0.09</v>
      </c>
    </row>
    <row r="20" spans="1:10" ht="15" thickBot="1">
      <c r="A20" s="56"/>
      <c r="B20" s="110"/>
      <c r="C20" s="100"/>
      <c r="D20" s="42"/>
      <c r="E20" s="43"/>
      <c r="F20" s="44"/>
      <c r="G20" s="45">
        <v>476.79</v>
      </c>
      <c r="H20" s="45">
        <v>15.4</v>
      </c>
      <c r="I20" s="45">
        <v>15.816000000000001</v>
      </c>
      <c r="J20" s="98">
        <v>67.010000000000005</v>
      </c>
    </row>
    <row r="21" spans="1:10" ht="15.75" customHeight="1" thickBot="1">
      <c r="A21" s="130" t="s">
        <v>20</v>
      </c>
      <c r="B21" s="131"/>
      <c r="C21" s="106"/>
      <c r="D21" s="95" t="s">
        <v>21</v>
      </c>
      <c r="E21" s="95">
        <v>0.2</v>
      </c>
      <c r="F21" s="107">
        <v>20</v>
      </c>
      <c r="G21" s="107">
        <v>120</v>
      </c>
      <c r="H21" s="107">
        <v>6</v>
      </c>
      <c r="I21" s="107">
        <v>6.4</v>
      </c>
      <c r="J21" s="108">
        <v>9.4</v>
      </c>
    </row>
    <row r="22" spans="1:10">
      <c r="A22" s="139" t="s">
        <v>24</v>
      </c>
      <c r="B22" s="61" t="s">
        <v>25</v>
      </c>
      <c r="C22" s="101" t="s">
        <v>91</v>
      </c>
      <c r="D22" s="47" t="s">
        <v>121</v>
      </c>
      <c r="E22" s="102">
        <v>60</v>
      </c>
      <c r="F22" s="103">
        <v>6.4</v>
      </c>
      <c r="G22" s="47">
        <v>6</v>
      </c>
      <c r="H22" s="47">
        <v>0.42</v>
      </c>
      <c r="I22" s="47"/>
      <c r="J22" s="104">
        <v>1.08</v>
      </c>
    </row>
    <row r="23" spans="1:10">
      <c r="A23" s="139"/>
      <c r="B23" s="5" t="s">
        <v>26</v>
      </c>
      <c r="C23" s="73" t="s">
        <v>155</v>
      </c>
      <c r="D23" s="36" t="s">
        <v>74</v>
      </c>
      <c r="E23" s="34">
        <v>200</v>
      </c>
      <c r="F23" s="29">
        <v>8.32</v>
      </c>
      <c r="G23" s="33">
        <v>193.9</v>
      </c>
      <c r="H23" s="33">
        <v>8.4700000000000006</v>
      </c>
      <c r="I23" s="33">
        <v>10.67</v>
      </c>
      <c r="J23" s="35">
        <v>29.6</v>
      </c>
    </row>
    <row r="24" spans="1:10">
      <c r="A24" s="139"/>
      <c r="B24" s="5" t="s">
        <v>27</v>
      </c>
      <c r="C24" s="73" t="s">
        <v>156</v>
      </c>
      <c r="D24" s="33" t="s">
        <v>157</v>
      </c>
      <c r="E24" s="34" t="s">
        <v>43</v>
      </c>
      <c r="F24" s="29">
        <v>17.75</v>
      </c>
      <c r="G24" s="33">
        <v>204.17</v>
      </c>
      <c r="H24" s="33">
        <v>9.2110000000000003</v>
      </c>
      <c r="I24" s="33">
        <v>11.9</v>
      </c>
      <c r="J24" s="35">
        <v>9.8249999999999993</v>
      </c>
    </row>
    <row r="25" spans="1:10">
      <c r="A25" s="139"/>
      <c r="B25" s="5" t="s">
        <v>29</v>
      </c>
      <c r="C25" s="73" t="s">
        <v>128</v>
      </c>
      <c r="D25" s="33" t="s">
        <v>42</v>
      </c>
      <c r="E25" s="34">
        <v>150</v>
      </c>
      <c r="F25" s="29">
        <v>9.5299999999999994</v>
      </c>
      <c r="G25" s="33">
        <v>183.25</v>
      </c>
      <c r="H25" s="33">
        <v>3.11</v>
      </c>
      <c r="I25" s="33">
        <v>4.28</v>
      </c>
      <c r="J25" s="35">
        <v>23.25</v>
      </c>
    </row>
    <row r="26" spans="1:10">
      <c r="A26" s="139"/>
      <c r="B26" s="5" t="s">
        <v>30</v>
      </c>
      <c r="C26" s="73" t="s">
        <v>125</v>
      </c>
      <c r="D26" s="33" t="s">
        <v>31</v>
      </c>
      <c r="E26" s="34">
        <v>200</v>
      </c>
      <c r="F26" s="29">
        <v>10</v>
      </c>
      <c r="G26" s="33">
        <v>64.099999999999994</v>
      </c>
      <c r="H26" s="33">
        <v>0.2</v>
      </c>
      <c r="I26" s="33"/>
      <c r="J26" s="35">
        <v>15.67</v>
      </c>
    </row>
    <row r="27" spans="1:10">
      <c r="A27" s="139"/>
      <c r="B27" s="5" t="s">
        <v>32</v>
      </c>
      <c r="C27" s="72" t="s">
        <v>76</v>
      </c>
      <c r="D27" s="28" t="s">
        <v>19</v>
      </c>
      <c r="E27" s="28">
        <v>50</v>
      </c>
      <c r="F27" s="40">
        <v>6</v>
      </c>
      <c r="G27" s="29">
        <v>113</v>
      </c>
      <c r="H27" s="29">
        <v>3.8</v>
      </c>
      <c r="I27" s="29">
        <v>0.45</v>
      </c>
      <c r="J27" s="97">
        <v>24.83</v>
      </c>
    </row>
    <row r="28" spans="1:10">
      <c r="A28" s="139"/>
      <c r="B28" s="5" t="s">
        <v>33</v>
      </c>
      <c r="C28" s="73" t="s">
        <v>124</v>
      </c>
      <c r="D28" s="33" t="s">
        <v>34</v>
      </c>
      <c r="E28" s="34">
        <v>30</v>
      </c>
      <c r="F28" s="29">
        <v>2</v>
      </c>
      <c r="G28" s="34">
        <v>59.7</v>
      </c>
      <c r="H28" s="34">
        <v>1.74</v>
      </c>
      <c r="I28" s="34">
        <v>0.33</v>
      </c>
      <c r="J28" s="37">
        <v>12.99</v>
      </c>
    </row>
    <row r="29" spans="1:10" ht="15" thickBot="1">
      <c r="A29" s="140"/>
      <c r="B29" s="7"/>
      <c r="C29" s="38"/>
      <c r="D29" s="38"/>
      <c r="E29" s="38"/>
      <c r="F29" s="39">
        <f>F15+F16+F17+F18+F19+F21+F22+F23+F24+F25+F26+F27+F28</f>
        <v>140</v>
      </c>
      <c r="G29" s="39">
        <f>G22+G23+G24+G25+G26+G27+G28</f>
        <v>824.12</v>
      </c>
      <c r="H29" s="39">
        <f t="shared" ref="H29:J29" si="1">H22+H23+H24+H25+H26+H27+H28</f>
        <v>26.950999999999997</v>
      </c>
      <c r="I29" s="39">
        <f t="shared" si="1"/>
        <v>27.63</v>
      </c>
      <c r="J29" s="109">
        <f t="shared" si="1"/>
        <v>117.24499999999999</v>
      </c>
    </row>
  </sheetData>
  <mergeCells count="7">
    <mergeCell ref="A22:A29"/>
    <mergeCell ref="B2:D2"/>
    <mergeCell ref="C4:F4"/>
    <mergeCell ref="A6:A8"/>
    <mergeCell ref="C13:F13"/>
    <mergeCell ref="B15:B16"/>
    <mergeCell ref="A15:A19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J2" sqref="J2"/>
    </sheetView>
  </sheetViews>
  <sheetFormatPr defaultRowHeight="14.4"/>
  <cols>
    <col min="1" max="1" width="16" customWidth="1"/>
    <col min="2" max="2" width="18.44140625" customWidth="1"/>
    <col min="4" max="4" width="32.88671875" customWidth="1"/>
    <col min="6" max="6" width="7.88671875" customWidth="1"/>
    <col min="8" max="8" width="7.6640625" customWidth="1"/>
    <col min="9" max="9" width="8.109375" customWidth="1"/>
    <col min="10" max="10" width="12.10937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45244</v>
      </c>
    </row>
    <row r="4" spans="1:10" ht="15" thickBot="1">
      <c r="C4" s="154" t="s">
        <v>3</v>
      </c>
      <c r="D4" s="154"/>
      <c r="E4" s="154"/>
      <c r="F4" s="15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52"/>
      <c r="B6" s="61" t="s">
        <v>25</v>
      </c>
      <c r="C6" s="125" t="s">
        <v>98</v>
      </c>
      <c r="D6" s="125" t="s">
        <v>51</v>
      </c>
      <c r="E6" s="125">
        <v>30</v>
      </c>
      <c r="F6" s="74">
        <v>7.14</v>
      </c>
      <c r="G6" s="75">
        <v>13.2</v>
      </c>
      <c r="H6" s="76">
        <v>0.53</v>
      </c>
      <c r="I6" s="76">
        <v>2.71</v>
      </c>
      <c r="J6" s="111">
        <v>2.7</v>
      </c>
    </row>
    <row r="7" spans="1:10">
      <c r="A7" s="149" t="s">
        <v>14</v>
      </c>
      <c r="B7" s="59" t="s">
        <v>15</v>
      </c>
      <c r="C7" s="28" t="s">
        <v>83</v>
      </c>
      <c r="D7" s="28" t="s">
        <v>84</v>
      </c>
      <c r="E7" s="28">
        <v>250</v>
      </c>
      <c r="F7" s="40">
        <v>47.86</v>
      </c>
      <c r="G7" s="29">
        <v>300.94</v>
      </c>
      <c r="H7" s="29">
        <v>10.9</v>
      </c>
      <c r="I7" s="29">
        <v>12.66</v>
      </c>
      <c r="J7" s="97">
        <v>24.62</v>
      </c>
    </row>
    <row r="8" spans="1:10">
      <c r="A8" s="145"/>
      <c r="B8" s="5" t="s">
        <v>17</v>
      </c>
      <c r="C8" s="65" t="s">
        <v>82</v>
      </c>
      <c r="D8" s="66" t="s">
        <v>46</v>
      </c>
      <c r="E8" s="30">
        <v>200</v>
      </c>
      <c r="F8" s="40">
        <v>4</v>
      </c>
      <c r="G8" s="29">
        <v>57.19</v>
      </c>
      <c r="H8" s="29">
        <v>0.2</v>
      </c>
      <c r="I8" s="29"/>
      <c r="J8" s="97">
        <v>15.04</v>
      </c>
    </row>
    <row r="9" spans="1:10">
      <c r="A9" s="145"/>
      <c r="B9" s="59" t="s">
        <v>18</v>
      </c>
      <c r="C9" s="28" t="s">
        <v>76</v>
      </c>
      <c r="D9" s="28" t="s">
        <v>19</v>
      </c>
      <c r="E9" s="28">
        <v>50</v>
      </c>
      <c r="F9" s="40">
        <v>6</v>
      </c>
      <c r="G9" s="29">
        <v>113</v>
      </c>
      <c r="H9" s="29">
        <v>3.8</v>
      </c>
      <c r="I9" s="29">
        <v>0.45</v>
      </c>
      <c r="J9" s="97">
        <v>24.83</v>
      </c>
    </row>
    <row r="10" spans="1:10" ht="15" thickBot="1">
      <c r="A10" s="145"/>
      <c r="B10" s="51"/>
      <c r="C10" s="44"/>
      <c r="D10" s="44"/>
      <c r="E10" s="44"/>
      <c r="F10" s="45">
        <f>F6+F7+F8+F9</f>
        <v>65</v>
      </c>
      <c r="G10" s="45">
        <f>G6+G7+G8+G9</f>
        <v>484.33</v>
      </c>
      <c r="H10" s="45">
        <f>H6+H7+H8+H9</f>
        <v>15.43</v>
      </c>
      <c r="I10" s="45">
        <f>I6+I7+I8+I9</f>
        <v>15.82</v>
      </c>
      <c r="J10" s="98">
        <f>J6+J7+J8+J9</f>
        <v>67.19</v>
      </c>
    </row>
    <row r="11" spans="1:10" ht="15" thickBot="1">
      <c r="A11" s="93" t="s">
        <v>20</v>
      </c>
      <c r="B11" s="94"/>
      <c r="C11" s="95"/>
      <c r="D11" s="95" t="s">
        <v>97</v>
      </c>
      <c r="E11" s="95">
        <v>0.2</v>
      </c>
      <c r="F11" s="95">
        <v>20</v>
      </c>
      <c r="G11" s="95">
        <v>104</v>
      </c>
      <c r="H11" s="95">
        <v>5.6</v>
      </c>
      <c r="I11" s="95">
        <v>5</v>
      </c>
      <c r="J11" s="96">
        <v>9.4</v>
      </c>
    </row>
    <row r="12" spans="1:10">
      <c r="C12" s="32"/>
      <c r="D12" s="32"/>
      <c r="E12" s="32"/>
      <c r="F12" s="32"/>
      <c r="G12" s="32"/>
      <c r="H12" s="32"/>
      <c r="I12" s="32"/>
      <c r="J12" s="32"/>
    </row>
    <row r="13" spans="1:10">
      <c r="C13" s="32"/>
      <c r="D13" s="32"/>
      <c r="E13" s="32"/>
      <c r="F13" s="32"/>
      <c r="G13" s="32"/>
      <c r="H13" s="32"/>
      <c r="I13" s="32"/>
      <c r="J13" s="32"/>
    </row>
    <row r="14" spans="1:10" ht="15" thickBot="1">
      <c r="C14" s="151" t="s">
        <v>22</v>
      </c>
      <c r="D14" s="151"/>
      <c r="E14" s="151"/>
      <c r="F14" s="151"/>
      <c r="G14" s="32"/>
      <c r="H14" s="32"/>
      <c r="I14" s="32"/>
      <c r="J14" s="32"/>
    </row>
    <row r="15" spans="1:10" ht="34.799999999999997" thickBot="1">
      <c r="A15" s="113" t="s">
        <v>4</v>
      </c>
      <c r="B15" s="114" t="s">
        <v>5</v>
      </c>
      <c r="C15" s="126" t="s">
        <v>6</v>
      </c>
      <c r="D15" s="122" t="s">
        <v>7</v>
      </c>
      <c r="E15" s="121" t="s">
        <v>8</v>
      </c>
      <c r="F15" s="122" t="s">
        <v>9</v>
      </c>
      <c r="G15" s="121" t="s">
        <v>10</v>
      </c>
      <c r="H15" s="122" t="s">
        <v>11</v>
      </c>
      <c r="I15" s="122" t="s">
        <v>12</v>
      </c>
      <c r="J15" s="123" t="s">
        <v>13</v>
      </c>
    </row>
    <row r="16" spans="1:10">
      <c r="A16" s="139" t="s">
        <v>14</v>
      </c>
      <c r="B16" s="60" t="s">
        <v>15</v>
      </c>
      <c r="C16" s="120" t="s">
        <v>80</v>
      </c>
      <c r="D16" s="47" t="s">
        <v>126</v>
      </c>
      <c r="E16" s="102">
        <v>230</v>
      </c>
      <c r="F16" s="103">
        <v>23.08</v>
      </c>
      <c r="G16" s="47">
        <v>194.55</v>
      </c>
      <c r="H16" s="47">
        <v>7.2649999999999997</v>
      </c>
      <c r="I16" s="47">
        <v>4.01</v>
      </c>
      <c r="J16" s="104">
        <v>27.07</v>
      </c>
    </row>
    <row r="17" spans="1:10">
      <c r="A17" s="139"/>
      <c r="B17" s="6" t="s">
        <v>17</v>
      </c>
      <c r="C17" s="71" t="s">
        <v>82</v>
      </c>
      <c r="D17" s="66" t="s">
        <v>46</v>
      </c>
      <c r="E17" s="30">
        <v>200</v>
      </c>
      <c r="F17" s="29">
        <v>4</v>
      </c>
      <c r="G17" s="29">
        <v>57.19</v>
      </c>
      <c r="H17" s="29">
        <v>0.2</v>
      </c>
      <c r="I17" s="29"/>
      <c r="J17" s="97">
        <v>15.04</v>
      </c>
    </row>
    <row r="18" spans="1:10">
      <c r="A18" s="139"/>
      <c r="B18" s="5" t="s">
        <v>18</v>
      </c>
      <c r="C18" s="72" t="s">
        <v>76</v>
      </c>
      <c r="D18" s="28" t="s">
        <v>19</v>
      </c>
      <c r="E18" s="28">
        <v>50</v>
      </c>
      <c r="F18" s="40">
        <v>6</v>
      </c>
      <c r="G18" s="29">
        <v>113</v>
      </c>
      <c r="H18" s="29">
        <v>3.8</v>
      </c>
      <c r="I18" s="29">
        <v>0.45</v>
      </c>
      <c r="J18" s="97">
        <v>24.83</v>
      </c>
    </row>
    <row r="19" spans="1:10">
      <c r="A19" s="139"/>
      <c r="B19" s="5"/>
      <c r="C19" s="70" t="s">
        <v>77</v>
      </c>
      <c r="D19" s="33" t="s">
        <v>16</v>
      </c>
      <c r="E19" s="34">
        <v>10</v>
      </c>
      <c r="F19" s="29">
        <v>10.71</v>
      </c>
      <c r="G19" s="33">
        <v>66.099999999999994</v>
      </c>
      <c r="H19" s="33">
        <v>0.13</v>
      </c>
      <c r="I19" s="33">
        <v>7.25</v>
      </c>
      <c r="J19" s="35">
        <v>0.09</v>
      </c>
    </row>
    <row r="20" spans="1:10">
      <c r="A20" s="148"/>
      <c r="B20" s="1"/>
      <c r="C20" s="70" t="s">
        <v>120</v>
      </c>
      <c r="D20" s="27" t="s">
        <v>36</v>
      </c>
      <c r="E20" s="28">
        <v>15</v>
      </c>
      <c r="F20" s="29">
        <v>13</v>
      </c>
      <c r="G20" s="29">
        <v>54.15</v>
      </c>
      <c r="H20" s="29">
        <v>4.0199999999999996</v>
      </c>
      <c r="I20" s="29">
        <v>4.0949999999999998</v>
      </c>
      <c r="J20" s="97"/>
    </row>
    <row r="21" spans="1:10" ht="15" thickBot="1">
      <c r="A21" s="58"/>
      <c r="B21" s="110"/>
      <c r="C21" s="100"/>
      <c r="D21" s="42"/>
      <c r="E21" s="43"/>
      <c r="F21" s="44"/>
      <c r="G21" s="45">
        <v>484.99</v>
      </c>
      <c r="H21" s="45">
        <v>15.414999999999999</v>
      </c>
      <c r="I21" s="45">
        <v>15.805</v>
      </c>
      <c r="J21" s="98">
        <v>67.03</v>
      </c>
    </row>
    <row r="22" spans="1:10" ht="15" thickBot="1">
      <c r="A22" s="99" t="s">
        <v>20</v>
      </c>
      <c r="B22" s="105"/>
      <c r="C22" s="106"/>
      <c r="D22" s="95" t="s">
        <v>97</v>
      </c>
      <c r="E22" s="95">
        <v>0.2</v>
      </c>
      <c r="F22" s="107">
        <v>20</v>
      </c>
      <c r="G22" s="107">
        <v>104</v>
      </c>
      <c r="H22" s="107">
        <v>5.6</v>
      </c>
      <c r="I22" s="107">
        <v>5</v>
      </c>
      <c r="J22" s="108">
        <v>9.4</v>
      </c>
    </row>
    <row r="23" spans="1:10">
      <c r="A23" s="150" t="s">
        <v>24</v>
      </c>
      <c r="B23" s="61" t="s">
        <v>25</v>
      </c>
      <c r="C23" s="101" t="s">
        <v>98</v>
      </c>
      <c r="D23" s="47" t="s">
        <v>51</v>
      </c>
      <c r="E23" s="102">
        <v>60</v>
      </c>
      <c r="F23" s="103">
        <v>9.2100000000000009</v>
      </c>
      <c r="G23" s="47">
        <v>6</v>
      </c>
      <c r="H23" s="47">
        <v>0.48</v>
      </c>
      <c r="I23" s="47">
        <v>0.06</v>
      </c>
      <c r="J23" s="104">
        <v>1.2</v>
      </c>
    </row>
    <row r="24" spans="1:10">
      <c r="A24" s="139"/>
      <c r="B24" s="5" t="s">
        <v>26</v>
      </c>
      <c r="C24" s="73" t="s">
        <v>127</v>
      </c>
      <c r="D24" s="36" t="s">
        <v>52</v>
      </c>
      <c r="E24" s="34">
        <v>200</v>
      </c>
      <c r="F24" s="29">
        <v>11</v>
      </c>
      <c r="G24" s="33">
        <v>212.27</v>
      </c>
      <c r="H24" s="33">
        <v>9.74</v>
      </c>
      <c r="I24" s="33">
        <v>10.715</v>
      </c>
      <c r="J24" s="35">
        <v>31.21</v>
      </c>
    </row>
    <row r="25" spans="1:10">
      <c r="A25" s="139"/>
      <c r="B25" s="5" t="s">
        <v>27</v>
      </c>
      <c r="C25" s="73" t="s">
        <v>125</v>
      </c>
      <c r="D25" s="33" t="s">
        <v>53</v>
      </c>
      <c r="E25" s="34" t="s">
        <v>43</v>
      </c>
      <c r="F25" s="29">
        <v>15.47</v>
      </c>
      <c r="G25" s="33">
        <v>198.54</v>
      </c>
      <c r="H25" s="33">
        <v>7.98</v>
      </c>
      <c r="I25" s="33">
        <v>11.82</v>
      </c>
      <c r="J25" s="35">
        <v>6.72</v>
      </c>
    </row>
    <row r="26" spans="1:10">
      <c r="A26" s="139"/>
      <c r="B26" s="5" t="s">
        <v>29</v>
      </c>
      <c r="C26" s="73" t="s">
        <v>128</v>
      </c>
      <c r="D26" s="33" t="s">
        <v>42</v>
      </c>
      <c r="E26" s="33">
        <v>150</v>
      </c>
      <c r="F26" s="29">
        <v>9.5299999999999994</v>
      </c>
      <c r="G26" s="33">
        <v>183.25</v>
      </c>
      <c r="H26" s="33">
        <v>3.11</v>
      </c>
      <c r="I26" s="33">
        <v>4.28</v>
      </c>
      <c r="J26" s="35">
        <v>23.25</v>
      </c>
    </row>
    <row r="27" spans="1:10">
      <c r="A27" s="139"/>
      <c r="B27" s="5" t="s">
        <v>30</v>
      </c>
      <c r="C27" s="73" t="s">
        <v>129</v>
      </c>
      <c r="D27" s="33" t="s">
        <v>40</v>
      </c>
      <c r="E27" s="34">
        <v>200</v>
      </c>
      <c r="F27" s="29">
        <v>10</v>
      </c>
      <c r="G27" s="33">
        <v>65.3</v>
      </c>
      <c r="H27" s="33">
        <v>0.08</v>
      </c>
      <c r="I27" s="33"/>
      <c r="J27" s="35">
        <v>17.03</v>
      </c>
    </row>
    <row r="28" spans="1:10">
      <c r="A28" s="139"/>
      <c r="B28" s="5" t="s">
        <v>32</v>
      </c>
      <c r="C28" s="72" t="s">
        <v>76</v>
      </c>
      <c r="D28" s="28" t="s">
        <v>19</v>
      </c>
      <c r="E28" s="28">
        <v>50</v>
      </c>
      <c r="F28" s="40">
        <v>6</v>
      </c>
      <c r="G28" s="29">
        <v>113</v>
      </c>
      <c r="H28" s="29">
        <v>3.8</v>
      </c>
      <c r="I28" s="29">
        <v>0.45</v>
      </c>
      <c r="J28" s="97">
        <v>24.83</v>
      </c>
    </row>
    <row r="29" spans="1:10">
      <c r="A29" s="139"/>
      <c r="B29" s="5" t="s">
        <v>33</v>
      </c>
      <c r="C29" s="73" t="s">
        <v>124</v>
      </c>
      <c r="D29" s="33" t="s">
        <v>34</v>
      </c>
      <c r="E29" s="34">
        <v>30</v>
      </c>
      <c r="F29" s="29">
        <v>2</v>
      </c>
      <c r="G29" s="34">
        <v>59.7</v>
      </c>
      <c r="H29" s="34">
        <v>1.74</v>
      </c>
      <c r="I29" s="34">
        <v>0.33</v>
      </c>
      <c r="J29" s="37">
        <v>12.99</v>
      </c>
    </row>
    <row r="30" spans="1:10" ht="15" thickBot="1">
      <c r="A30" s="140"/>
      <c r="B30" s="7"/>
      <c r="C30" s="7"/>
      <c r="D30" s="7"/>
      <c r="E30" s="7"/>
      <c r="F30" s="39">
        <f>F16+F17+F18+F19+F20+F22+F23+F24+F25+F26+F27+F28+F29</f>
        <v>140</v>
      </c>
      <c r="G30" s="39">
        <f>G23+G24+G25+G26+G27+G28+G29</f>
        <v>838.06</v>
      </c>
      <c r="H30" s="39">
        <f t="shared" ref="H30:J30" si="0">H23+H24+H25+H26+H27+H28+H29</f>
        <v>26.93</v>
      </c>
      <c r="I30" s="39">
        <f t="shared" si="0"/>
        <v>27.654999999999998</v>
      </c>
      <c r="J30" s="109">
        <f t="shared" si="0"/>
        <v>117.22999999999999</v>
      </c>
    </row>
  </sheetData>
  <mergeCells count="6">
    <mergeCell ref="A23:A30"/>
    <mergeCell ref="B2:D2"/>
    <mergeCell ref="C4:F4"/>
    <mergeCell ref="A7:A10"/>
    <mergeCell ref="C14:F14"/>
    <mergeCell ref="A16:A2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J2" sqref="J2"/>
    </sheetView>
  </sheetViews>
  <sheetFormatPr defaultRowHeight="14.4"/>
  <cols>
    <col min="1" max="1" width="19.33203125" customWidth="1"/>
    <col min="2" max="2" width="19.88671875" customWidth="1"/>
    <col min="4" max="4" width="25.5546875" customWidth="1"/>
    <col min="6" max="6" width="8" customWidth="1"/>
    <col min="10" max="10" width="11.554687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45245</v>
      </c>
    </row>
    <row r="4" spans="1:10" ht="15" thickBot="1">
      <c r="C4" s="154" t="s">
        <v>3</v>
      </c>
      <c r="D4" s="154"/>
      <c r="E4" s="154"/>
      <c r="F4" s="15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7" t="s">
        <v>12</v>
      </c>
      <c r="J5" s="118" t="s">
        <v>13</v>
      </c>
    </row>
    <row r="6" spans="1:10">
      <c r="A6" s="52"/>
      <c r="B6" s="61" t="s">
        <v>15</v>
      </c>
      <c r="C6" s="65" t="s">
        <v>86</v>
      </c>
      <c r="D6" s="65" t="s">
        <v>162</v>
      </c>
      <c r="E6" s="112">
        <v>200</v>
      </c>
      <c r="F6" s="74">
        <v>40.43</v>
      </c>
      <c r="G6" s="75">
        <v>193.57</v>
      </c>
      <c r="H6" s="76">
        <v>8.4</v>
      </c>
      <c r="I6" s="76">
        <v>5.3849999999999998</v>
      </c>
      <c r="J6" s="111">
        <v>24.14</v>
      </c>
    </row>
    <row r="7" spans="1:10">
      <c r="A7" s="149" t="s">
        <v>14</v>
      </c>
      <c r="B7" s="5"/>
      <c r="C7" s="78" t="s">
        <v>99</v>
      </c>
      <c r="D7" s="78" t="s">
        <v>44</v>
      </c>
      <c r="E7" s="78">
        <v>50</v>
      </c>
      <c r="F7" s="40">
        <v>3.86</v>
      </c>
      <c r="G7" s="29">
        <v>50.4</v>
      </c>
      <c r="H7" s="29">
        <v>2.85</v>
      </c>
      <c r="I7" s="29">
        <v>2.7559999999999998</v>
      </c>
      <c r="J7" s="97">
        <v>2.74</v>
      </c>
    </row>
    <row r="8" spans="1:10">
      <c r="A8" s="145"/>
      <c r="B8" s="61" t="s">
        <v>17</v>
      </c>
      <c r="C8" s="65" t="s">
        <v>82</v>
      </c>
      <c r="D8" s="66" t="s">
        <v>46</v>
      </c>
      <c r="E8" s="30">
        <v>200</v>
      </c>
      <c r="F8" s="40">
        <v>4</v>
      </c>
      <c r="G8" s="29">
        <v>57.19</v>
      </c>
      <c r="H8" s="29">
        <v>0.2</v>
      </c>
      <c r="I8" s="29"/>
      <c r="J8" s="97">
        <v>15.04</v>
      </c>
    </row>
    <row r="9" spans="1:10">
      <c r="A9" s="145"/>
      <c r="B9" s="59" t="s">
        <v>18</v>
      </c>
      <c r="C9" s="28" t="s">
        <v>76</v>
      </c>
      <c r="D9" s="28" t="s">
        <v>19</v>
      </c>
      <c r="E9" s="28">
        <v>50</v>
      </c>
      <c r="F9" s="40">
        <v>6</v>
      </c>
      <c r="G9" s="29">
        <v>113</v>
      </c>
      <c r="H9" s="29">
        <v>3.8</v>
      </c>
      <c r="I9" s="29">
        <v>0.45</v>
      </c>
      <c r="J9" s="97">
        <v>24.83</v>
      </c>
    </row>
    <row r="10" spans="1:10">
      <c r="A10" s="57"/>
      <c r="B10" s="60"/>
      <c r="C10" s="67" t="s">
        <v>77</v>
      </c>
      <c r="D10" s="64" t="s">
        <v>16</v>
      </c>
      <c r="E10" s="68">
        <v>10</v>
      </c>
      <c r="F10" s="29">
        <v>10.71</v>
      </c>
      <c r="G10" s="29">
        <v>66.099999999999994</v>
      </c>
      <c r="H10" s="29">
        <v>0.13</v>
      </c>
      <c r="I10" s="29">
        <v>7.25</v>
      </c>
      <c r="J10" s="97">
        <v>0.09</v>
      </c>
    </row>
    <row r="11" spans="1:10" ht="15" thickBot="1">
      <c r="A11" s="57"/>
      <c r="B11" s="51"/>
      <c r="C11" s="79"/>
      <c r="D11" s="79"/>
      <c r="E11" s="79"/>
      <c r="F11" s="45">
        <f>F6+F7+F8+F9+F10</f>
        <v>65</v>
      </c>
      <c r="G11" s="45">
        <f t="shared" ref="G11:J11" si="0">G6+G7+G8+G9+G10</f>
        <v>480.26</v>
      </c>
      <c r="H11" s="45">
        <f t="shared" si="0"/>
        <v>15.38</v>
      </c>
      <c r="I11" s="45">
        <f t="shared" si="0"/>
        <v>15.840999999999999</v>
      </c>
      <c r="J11" s="98">
        <f t="shared" si="0"/>
        <v>66.84</v>
      </c>
    </row>
    <row r="12" spans="1:10" ht="15" thickBot="1">
      <c r="A12" s="93" t="s">
        <v>20</v>
      </c>
      <c r="B12" s="94"/>
      <c r="C12" s="95"/>
      <c r="D12" s="95" t="s">
        <v>97</v>
      </c>
      <c r="E12" s="95">
        <v>0.2</v>
      </c>
      <c r="F12" s="95">
        <v>20</v>
      </c>
      <c r="G12" s="95">
        <v>104</v>
      </c>
      <c r="H12" s="95">
        <v>5.6</v>
      </c>
      <c r="I12" s="95">
        <v>5</v>
      </c>
      <c r="J12" s="96">
        <v>9.4</v>
      </c>
    </row>
    <row r="13" spans="1:10">
      <c r="C13" s="32"/>
      <c r="D13" s="32"/>
      <c r="E13" s="32"/>
      <c r="F13" s="32"/>
      <c r="G13" s="32"/>
      <c r="H13" s="32"/>
      <c r="I13" s="32"/>
      <c r="J13" s="32"/>
    </row>
    <row r="14" spans="1:10">
      <c r="C14" s="32"/>
      <c r="D14" s="32"/>
      <c r="E14" s="32"/>
      <c r="F14" s="32"/>
      <c r="G14" s="32"/>
      <c r="H14" s="32"/>
      <c r="I14" s="32"/>
      <c r="J14" s="32"/>
    </row>
    <row r="15" spans="1:10" ht="15" thickBot="1">
      <c r="C15" s="151" t="s">
        <v>22</v>
      </c>
      <c r="D15" s="151"/>
      <c r="E15" s="151"/>
      <c r="F15" s="151"/>
      <c r="G15" s="32"/>
      <c r="H15" s="32"/>
      <c r="I15" s="32"/>
      <c r="J15" s="32"/>
    </row>
    <row r="16" spans="1:10" ht="34.799999999999997" thickBot="1">
      <c r="A16" s="113" t="s">
        <v>4</v>
      </c>
      <c r="B16" s="114" t="s">
        <v>5</v>
      </c>
      <c r="C16" s="121" t="s">
        <v>6</v>
      </c>
      <c r="D16" s="122" t="s">
        <v>7</v>
      </c>
      <c r="E16" s="121" t="s">
        <v>8</v>
      </c>
      <c r="F16" s="122" t="s">
        <v>9</v>
      </c>
      <c r="G16" s="121" t="s">
        <v>10</v>
      </c>
      <c r="H16" s="122" t="s">
        <v>11</v>
      </c>
      <c r="I16" s="122" t="s">
        <v>12</v>
      </c>
      <c r="J16" s="123" t="s">
        <v>13</v>
      </c>
    </row>
    <row r="17" spans="1:10">
      <c r="A17" s="139" t="s">
        <v>14</v>
      </c>
      <c r="B17" s="119" t="s">
        <v>15</v>
      </c>
      <c r="C17" s="120" t="s">
        <v>130</v>
      </c>
      <c r="D17" s="47" t="s">
        <v>54</v>
      </c>
      <c r="E17" s="102">
        <v>230</v>
      </c>
      <c r="F17" s="103">
        <v>21.29</v>
      </c>
      <c r="G17" s="47">
        <v>192.95</v>
      </c>
      <c r="H17" s="47">
        <v>7.2149999999999999</v>
      </c>
      <c r="I17" s="47">
        <v>4.04</v>
      </c>
      <c r="J17" s="104">
        <v>27.02</v>
      </c>
    </row>
    <row r="18" spans="1:10">
      <c r="A18" s="139"/>
      <c r="B18" s="6" t="s">
        <v>17</v>
      </c>
      <c r="C18" s="70" t="s">
        <v>119</v>
      </c>
      <c r="D18" s="33" t="s">
        <v>23</v>
      </c>
      <c r="E18" s="34">
        <v>200</v>
      </c>
      <c r="F18" s="29">
        <v>5</v>
      </c>
      <c r="G18" s="33">
        <v>58.74</v>
      </c>
      <c r="H18" s="33">
        <v>0.245</v>
      </c>
      <c r="I18" s="33"/>
      <c r="J18" s="35">
        <v>15.22</v>
      </c>
    </row>
    <row r="19" spans="1:10">
      <c r="A19" s="139"/>
      <c r="B19" s="5" t="s">
        <v>18</v>
      </c>
      <c r="C19" s="28" t="s">
        <v>76</v>
      </c>
      <c r="D19" s="28" t="s">
        <v>19</v>
      </c>
      <c r="E19" s="28">
        <v>50</v>
      </c>
      <c r="F19" s="40">
        <v>6</v>
      </c>
      <c r="G19" s="29">
        <v>113</v>
      </c>
      <c r="H19" s="29">
        <v>3.8</v>
      </c>
      <c r="I19" s="29">
        <v>0.45</v>
      </c>
      <c r="J19" s="97">
        <v>24.83</v>
      </c>
    </row>
    <row r="20" spans="1:10">
      <c r="A20" s="139"/>
      <c r="B20" s="5"/>
      <c r="C20" s="70" t="s">
        <v>77</v>
      </c>
      <c r="D20" s="33" t="s">
        <v>16</v>
      </c>
      <c r="E20" s="34">
        <v>10</v>
      </c>
      <c r="F20" s="29">
        <v>10.71</v>
      </c>
      <c r="G20" s="33">
        <v>66.099999999999994</v>
      </c>
      <c r="H20" s="33">
        <v>0.13</v>
      </c>
      <c r="I20" s="33">
        <v>7.25</v>
      </c>
      <c r="J20" s="35">
        <v>0.09</v>
      </c>
    </row>
    <row r="21" spans="1:10">
      <c r="A21" s="148"/>
      <c r="B21" s="1"/>
      <c r="C21" s="70" t="s">
        <v>120</v>
      </c>
      <c r="D21" s="27" t="s">
        <v>36</v>
      </c>
      <c r="E21" s="28">
        <v>15</v>
      </c>
      <c r="F21" s="29">
        <v>13</v>
      </c>
      <c r="G21" s="29">
        <v>54.15</v>
      </c>
      <c r="H21" s="29">
        <v>4.0199999999999996</v>
      </c>
      <c r="I21" s="29">
        <v>4.0949999999999998</v>
      </c>
      <c r="J21" s="97"/>
    </row>
    <row r="22" spans="1:10" ht="15" thickBot="1">
      <c r="A22" s="56"/>
      <c r="B22" s="110"/>
      <c r="C22" s="100"/>
      <c r="D22" s="42"/>
      <c r="E22" s="43"/>
      <c r="F22" s="44"/>
      <c r="G22" s="45">
        <v>484.94</v>
      </c>
      <c r="H22" s="45">
        <v>15.41</v>
      </c>
      <c r="I22" s="45">
        <v>15.835000000000001</v>
      </c>
      <c r="J22" s="98">
        <v>67.16</v>
      </c>
    </row>
    <row r="23" spans="1:10" ht="15" thickBot="1">
      <c r="A23" s="130" t="s">
        <v>20</v>
      </c>
      <c r="B23" s="131"/>
      <c r="C23" s="106"/>
      <c r="D23" s="95" t="s">
        <v>97</v>
      </c>
      <c r="E23" s="95">
        <v>0.2</v>
      </c>
      <c r="F23" s="107">
        <v>20</v>
      </c>
      <c r="G23" s="107">
        <v>104</v>
      </c>
      <c r="H23" s="107">
        <v>5.6</v>
      </c>
      <c r="I23" s="107">
        <v>5</v>
      </c>
      <c r="J23" s="108">
        <v>9.4</v>
      </c>
    </row>
    <row r="24" spans="1:10">
      <c r="A24" s="139" t="s">
        <v>24</v>
      </c>
      <c r="B24" s="61" t="s">
        <v>25</v>
      </c>
      <c r="C24" s="101" t="s">
        <v>131</v>
      </c>
      <c r="D24" s="47" t="s">
        <v>132</v>
      </c>
      <c r="E24" s="102">
        <v>60</v>
      </c>
      <c r="F24" s="103">
        <v>3.04</v>
      </c>
      <c r="G24" s="47">
        <v>30.15</v>
      </c>
      <c r="H24" s="47">
        <v>1.01</v>
      </c>
      <c r="I24" s="47">
        <v>5.03</v>
      </c>
      <c r="J24" s="104">
        <v>1.68</v>
      </c>
    </row>
    <row r="25" spans="1:10">
      <c r="A25" s="139"/>
      <c r="B25" s="5" t="s">
        <v>26</v>
      </c>
      <c r="C25" s="73" t="s">
        <v>133</v>
      </c>
      <c r="D25" s="36" t="s">
        <v>55</v>
      </c>
      <c r="E25" s="34">
        <v>200</v>
      </c>
      <c r="F25" s="29">
        <v>10</v>
      </c>
      <c r="G25" s="33">
        <v>208.5</v>
      </c>
      <c r="H25" s="33">
        <v>6.82</v>
      </c>
      <c r="I25" s="33">
        <v>9.625</v>
      </c>
      <c r="J25" s="35">
        <v>22.48</v>
      </c>
    </row>
    <row r="26" spans="1:10">
      <c r="A26" s="139"/>
      <c r="B26" s="5" t="s">
        <v>27</v>
      </c>
      <c r="C26" s="73" t="s">
        <v>134</v>
      </c>
      <c r="D26" s="33" t="s">
        <v>57</v>
      </c>
      <c r="E26" s="34" t="s">
        <v>43</v>
      </c>
      <c r="F26" s="29">
        <v>20.55</v>
      </c>
      <c r="G26" s="33">
        <v>161.74</v>
      </c>
      <c r="H26" s="33">
        <v>6.6</v>
      </c>
      <c r="I26" s="33">
        <v>7.98</v>
      </c>
      <c r="J26" s="35">
        <v>4.5</v>
      </c>
    </row>
    <row r="27" spans="1:10">
      <c r="A27" s="139"/>
      <c r="B27" s="5" t="s">
        <v>29</v>
      </c>
      <c r="C27" s="73" t="s">
        <v>94</v>
      </c>
      <c r="D27" s="33" t="s">
        <v>56</v>
      </c>
      <c r="E27" s="33">
        <v>150</v>
      </c>
      <c r="F27" s="29">
        <v>12.41</v>
      </c>
      <c r="G27" s="33">
        <v>189.6</v>
      </c>
      <c r="H27" s="33">
        <v>6.3239999999999998</v>
      </c>
      <c r="I27" s="33">
        <v>4.2039999999999997</v>
      </c>
      <c r="J27" s="35">
        <v>29.056000000000001</v>
      </c>
    </row>
    <row r="28" spans="1:10">
      <c r="A28" s="139"/>
      <c r="B28" s="5" t="s">
        <v>30</v>
      </c>
      <c r="C28" s="73" t="s">
        <v>90</v>
      </c>
      <c r="D28" s="33" t="s">
        <v>58</v>
      </c>
      <c r="E28" s="34">
        <v>200</v>
      </c>
      <c r="F28" s="29">
        <v>10</v>
      </c>
      <c r="G28" s="33">
        <v>86.24</v>
      </c>
      <c r="H28" s="33">
        <v>0.66</v>
      </c>
      <c r="I28" s="33"/>
      <c r="J28" s="35">
        <v>21.72</v>
      </c>
    </row>
    <row r="29" spans="1:10">
      <c r="A29" s="139"/>
      <c r="B29" s="5" t="s">
        <v>32</v>
      </c>
      <c r="C29" s="72" t="s">
        <v>76</v>
      </c>
      <c r="D29" s="28" t="s">
        <v>19</v>
      </c>
      <c r="E29" s="28">
        <v>50</v>
      </c>
      <c r="F29" s="40">
        <v>6</v>
      </c>
      <c r="G29" s="29">
        <v>113</v>
      </c>
      <c r="H29" s="29">
        <v>3.8</v>
      </c>
      <c r="I29" s="29">
        <v>0.45</v>
      </c>
      <c r="J29" s="97">
        <v>24.83</v>
      </c>
    </row>
    <row r="30" spans="1:10">
      <c r="A30" s="139"/>
      <c r="B30" s="5" t="s">
        <v>33</v>
      </c>
      <c r="C30" s="73" t="s">
        <v>124</v>
      </c>
      <c r="D30" s="33" t="s">
        <v>34</v>
      </c>
      <c r="E30" s="34">
        <v>30</v>
      </c>
      <c r="F30" s="29">
        <v>2</v>
      </c>
      <c r="G30" s="34">
        <v>59.7</v>
      </c>
      <c r="H30" s="34">
        <v>1.74</v>
      </c>
      <c r="I30" s="34">
        <v>0.33</v>
      </c>
      <c r="J30" s="37">
        <v>12.99</v>
      </c>
    </row>
    <row r="31" spans="1:10" ht="15" thickBot="1">
      <c r="A31" s="140"/>
      <c r="B31" s="7"/>
      <c r="C31" s="80"/>
      <c r="D31" s="38"/>
      <c r="E31" s="38"/>
      <c r="F31" s="39">
        <f>F17+F18+F19+F20+F21+F23+F24+F25+F26+F27+F28+F29+F30</f>
        <v>140</v>
      </c>
      <c r="G31" s="39">
        <f>G24+G25+G26+G27+G28+G29+G30</f>
        <v>848.93000000000006</v>
      </c>
      <c r="H31" s="39">
        <f t="shared" ref="H31:J31" si="1">H24+H25+H26+H27+H28+H29+H30</f>
        <v>26.953999999999997</v>
      </c>
      <c r="I31" s="39">
        <f t="shared" si="1"/>
        <v>27.619</v>
      </c>
      <c r="J31" s="109">
        <f t="shared" si="1"/>
        <v>117.256</v>
      </c>
    </row>
  </sheetData>
  <mergeCells count="6">
    <mergeCell ref="A24:A31"/>
    <mergeCell ref="B2:D2"/>
    <mergeCell ref="C4:F4"/>
    <mergeCell ref="A7:A9"/>
    <mergeCell ref="C15:F15"/>
    <mergeCell ref="A17:A2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J2" sqref="J2"/>
    </sheetView>
  </sheetViews>
  <sheetFormatPr defaultRowHeight="14.4"/>
  <cols>
    <col min="1" max="1" width="12.109375" customWidth="1"/>
    <col min="2" max="2" width="17.6640625" customWidth="1"/>
    <col min="4" max="4" width="31.44140625" customWidth="1"/>
    <col min="10" max="10" width="11.10937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45246</v>
      </c>
    </row>
    <row r="4" spans="1:10" ht="15" thickBot="1">
      <c r="C4" s="154" t="s">
        <v>3</v>
      </c>
      <c r="D4" s="154"/>
      <c r="E4" s="154"/>
      <c r="F4" s="15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28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52"/>
      <c r="B6" s="61" t="s">
        <v>25</v>
      </c>
      <c r="C6" s="81" t="s">
        <v>100</v>
      </c>
      <c r="D6" s="82" t="s">
        <v>45</v>
      </c>
      <c r="E6" s="83">
        <v>40</v>
      </c>
      <c r="F6" s="74">
        <v>5.23</v>
      </c>
      <c r="G6" s="83">
        <v>24.2</v>
      </c>
      <c r="H6" s="74">
        <v>0.72</v>
      </c>
      <c r="I6" s="74">
        <v>1.52</v>
      </c>
      <c r="J6" s="129">
        <v>0.64</v>
      </c>
    </row>
    <row r="7" spans="1:10">
      <c r="A7" s="149" t="s">
        <v>14</v>
      </c>
      <c r="B7" s="59" t="s">
        <v>15</v>
      </c>
      <c r="C7" s="28" t="s">
        <v>92</v>
      </c>
      <c r="D7" s="28" t="s">
        <v>49</v>
      </c>
      <c r="E7" s="28">
        <v>150</v>
      </c>
      <c r="F7" s="29">
        <v>11.12</v>
      </c>
      <c r="G7" s="29">
        <v>209.8</v>
      </c>
      <c r="H7" s="29">
        <v>4.72</v>
      </c>
      <c r="I7" s="29">
        <v>9.36</v>
      </c>
      <c r="J7" s="97">
        <v>28.6</v>
      </c>
    </row>
    <row r="8" spans="1:10">
      <c r="A8" s="145"/>
      <c r="B8" s="60"/>
      <c r="C8" s="78" t="s">
        <v>101</v>
      </c>
      <c r="D8" s="78" t="s">
        <v>107</v>
      </c>
      <c r="E8" s="84" t="s">
        <v>43</v>
      </c>
      <c r="F8" s="29">
        <v>39.85</v>
      </c>
      <c r="G8" s="29">
        <v>101.07</v>
      </c>
      <c r="H8" s="29">
        <v>6.73</v>
      </c>
      <c r="I8" s="29">
        <v>4.4809999999999999</v>
      </c>
      <c r="J8" s="97">
        <v>3.19</v>
      </c>
    </row>
    <row r="9" spans="1:10">
      <c r="A9" s="145"/>
      <c r="B9" s="5" t="s">
        <v>17</v>
      </c>
      <c r="C9" s="65" t="s">
        <v>82</v>
      </c>
      <c r="D9" s="66" t="s">
        <v>46</v>
      </c>
      <c r="E9" s="30">
        <v>200</v>
      </c>
      <c r="F9" s="29">
        <v>4</v>
      </c>
      <c r="G9" s="29">
        <v>57.19</v>
      </c>
      <c r="H9" s="29">
        <v>0.2</v>
      </c>
      <c r="I9" s="29"/>
      <c r="J9" s="97">
        <v>15.04</v>
      </c>
    </row>
    <row r="10" spans="1:10">
      <c r="A10" s="145"/>
      <c r="B10" s="59" t="s">
        <v>18</v>
      </c>
      <c r="C10" s="28" t="s">
        <v>76</v>
      </c>
      <c r="D10" s="28" t="s">
        <v>19</v>
      </c>
      <c r="E10" s="28">
        <v>40</v>
      </c>
      <c r="F10" s="29">
        <v>4.8</v>
      </c>
      <c r="G10" s="29">
        <v>90.4</v>
      </c>
      <c r="H10" s="29">
        <v>3.04</v>
      </c>
      <c r="I10" s="29">
        <v>0.36</v>
      </c>
      <c r="J10" s="97">
        <v>19.87</v>
      </c>
    </row>
    <row r="11" spans="1:10" ht="15" thickBot="1">
      <c r="A11" s="57"/>
      <c r="B11" s="51"/>
      <c r="C11" s="85"/>
      <c r="D11" s="86"/>
      <c r="E11" s="87"/>
      <c r="F11" s="45">
        <f>F6+F7+F8+F9+F10</f>
        <v>65</v>
      </c>
      <c r="G11" s="45">
        <f t="shared" ref="G11:J11" si="0">G6+G7+G8+G9+G10</f>
        <v>482.65999999999997</v>
      </c>
      <c r="H11" s="45">
        <f t="shared" si="0"/>
        <v>15.41</v>
      </c>
      <c r="I11" s="45">
        <f t="shared" si="0"/>
        <v>15.720999999999998</v>
      </c>
      <c r="J11" s="98">
        <f t="shared" si="0"/>
        <v>67.34</v>
      </c>
    </row>
    <row r="12" spans="1:10" ht="15" thickBot="1">
      <c r="A12" s="93" t="s">
        <v>20</v>
      </c>
      <c r="B12" s="94"/>
      <c r="C12" s="95"/>
      <c r="D12" s="95" t="s">
        <v>97</v>
      </c>
      <c r="E12" s="95">
        <v>0.2</v>
      </c>
      <c r="F12" s="95">
        <v>20</v>
      </c>
      <c r="G12" s="95">
        <v>104</v>
      </c>
      <c r="H12" s="95">
        <v>5.6</v>
      </c>
      <c r="I12" s="95">
        <v>5</v>
      </c>
      <c r="J12" s="96">
        <v>9.4</v>
      </c>
    </row>
    <row r="14" spans="1:10" ht="15" thickBot="1">
      <c r="C14" s="154" t="s">
        <v>22</v>
      </c>
      <c r="D14" s="154"/>
      <c r="E14" s="154"/>
      <c r="F14" s="154"/>
    </row>
    <row r="15" spans="1:10" ht="40.200000000000003" thickBot="1">
      <c r="A15" s="113" t="s">
        <v>4</v>
      </c>
      <c r="B15" s="114" t="s">
        <v>5</v>
      </c>
      <c r="C15" s="115" t="s">
        <v>6</v>
      </c>
      <c r="D15" s="114" t="s">
        <v>7</v>
      </c>
      <c r="E15" s="115" t="s">
        <v>8</v>
      </c>
      <c r="F15" s="114" t="s">
        <v>9</v>
      </c>
      <c r="G15" s="115" t="s">
        <v>10</v>
      </c>
      <c r="H15" s="114" t="s">
        <v>11</v>
      </c>
      <c r="I15" s="114" t="s">
        <v>12</v>
      </c>
      <c r="J15" s="118" t="s">
        <v>13</v>
      </c>
    </row>
    <row r="16" spans="1:10">
      <c r="A16" s="52"/>
      <c r="B16" s="61" t="s">
        <v>25</v>
      </c>
      <c r="C16" s="62" t="s">
        <v>91</v>
      </c>
      <c r="D16" s="2" t="s">
        <v>121</v>
      </c>
      <c r="E16" s="63">
        <v>40</v>
      </c>
      <c r="F16" s="53">
        <v>5.2</v>
      </c>
      <c r="G16" s="63">
        <v>4</v>
      </c>
      <c r="H16" s="53">
        <v>0.28000000000000003</v>
      </c>
      <c r="I16" s="53"/>
      <c r="J16" s="90">
        <v>0.72</v>
      </c>
    </row>
    <row r="17" spans="1:10">
      <c r="A17" s="150" t="s">
        <v>14</v>
      </c>
      <c r="B17" s="59" t="s">
        <v>15</v>
      </c>
      <c r="C17" s="88" t="s">
        <v>110</v>
      </c>
      <c r="D17" s="33" t="s">
        <v>59</v>
      </c>
      <c r="E17" s="34" t="s">
        <v>112</v>
      </c>
      <c r="F17" s="29">
        <v>24.1</v>
      </c>
      <c r="G17" s="33">
        <v>217.5</v>
      </c>
      <c r="H17" s="33">
        <v>9.3689999999999998</v>
      </c>
      <c r="I17" s="33">
        <v>9.92</v>
      </c>
      <c r="J17" s="35">
        <v>22.9</v>
      </c>
    </row>
    <row r="18" spans="1:10">
      <c r="A18" s="139"/>
      <c r="B18" s="6" t="s">
        <v>17</v>
      </c>
      <c r="C18" s="70" t="s">
        <v>119</v>
      </c>
      <c r="D18" s="33" t="s">
        <v>23</v>
      </c>
      <c r="E18" s="34">
        <v>200</v>
      </c>
      <c r="F18" s="29">
        <v>5</v>
      </c>
      <c r="G18" s="33">
        <v>58.74</v>
      </c>
      <c r="H18" s="33">
        <v>0.245</v>
      </c>
      <c r="I18" s="33"/>
      <c r="J18" s="35">
        <v>15.2</v>
      </c>
    </row>
    <row r="19" spans="1:10">
      <c r="A19" s="139"/>
      <c r="B19" s="5" t="s">
        <v>18</v>
      </c>
      <c r="C19" s="28" t="s">
        <v>114</v>
      </c>
      <c r="D19" s="28" t="s">
        <v>115</v>
      </c>
      <c r="E19" s="34" t="s">
        <v>135</v>
      </c>
      <c r="F19" s="29">
        <v>24.7</v>
      </c>
      <c r="G19" s="33">
        <v>201.6</v>
      </c>
      <c r="H19" s="33">
        <v>5.54</v>
      </c>
      <c r="I19" s="33">
        <v>5.9</v>
      </c>
      <c r="J19" s="35">
        <v>28.5</v>
      </c>
    </row>
    <row r="20" spans="1:10" ht="15" thickBot="1">
      <c r="A20" s="56"/>
      <c r="B20" s="110"/>
      <c r="C20" s="132"/>
      <c r="D20" s="42"/>
      <c r="E20" s="43"/>
      <c r="F20" s="44"/>
      <c r="G20" s="45">
        <f>G16+G17+G18+G19</f>
        <v>481.84000000000003</v>
      </c>
      <c r="H20" s="45">
        <f t="shared" ref="H20:J20" si="1">H16+H17+H18+H19</f>
        <v>15.433999999999997</v>
      </c>
      <c r="I20" s="45">
        <f t="shared" si="1"/>
        <v>15.82</v>
      </c>
      <c r="J20" s="98">
        <f t="shared" si="1"/>
        <v>67.319999999999993</v>
      </c>
    </row>
    <row r="21" spans="1:10" ht="15" thickBot="1">
      <c r="A21" s="130" t="s">
        <v>20</v>
      </c>
      <c r="B21" s="131"/>
      <c r="C21" s="133"/>
      <c r="D21" s="95" t="s">
        <v>97</v>
      </c>
      <c r="E21" s="95">
        <v>0.2</v>
      </c>
      <c r="F21" s="107">
        <v>20</v>
      </c>
      <c r="G21" s="107">
        <v>104</v>
      </c>
      <c r="H21" s="107">
        <v>5.6</v>
      </c>
      <c r="I21" s="107">
        <v>5</v>
      </c>
      <c r="J21" s="108">
        <v>9.4</v>
      </c>
    </row>
    <row r="22" spans="1:10">
      <c r="A22" s="139" t="s">
        <v>24</v>
      </c>
      <c r="B22" s="61" t="s">
        <v>25</v>
      </c>
      <c r="C22" s="101" t="s">
        <v>91</v>
      </c>
      <c r="D22" s="47" t="s">
        <v>121</v>
      </c>
      <c r="E22" s="102">
        <v>60</v>
      </c>
      <c r="F22" s="103">
        <v>6.4</v>
      </c>
      <c r="G22" s="47">
        <v>6</v>
      </c>
      <c r="H22" s="47">
        <v>0.42</v>
      </c>
      <c r="I22" s="47"/>
      <c r="J22" s="104">
        <v>1.08</v>
      </c>
    </row>
    <row r="23" spans="1:10">
      <c r="A23" s="139"/>
      <c r="B23" s="5" t="s">
        <v>26</v>
      </c>
      <c r="C23" s="89" t="s">
        <v>160</v>
      </c>
      <c r="D23" s="36" t="s">
        <v>60</v>
      </c>
      <c r="E23" s="34">
        <v>200</v>
      </c>
      <c r="F23" s="29">
        <v>6.71</v>
      </c>
      <c r="G23" s="33">
        <v>263.89999999999998</v>
      </c>
      <c r="H23" s="33">
        <v>8.4700000000000006</v>
      </c>
      <c r="I23" s="33">
        <v>10.67</v>
      </c>
      <c r="J23" s="35">
        <v>34.6</v>
      </c>
    </row>
    <row r="24" spans="1:10">
      <c r="A24" s="139"/>
      <c r="B24" s="5" t="s">
        <v>27</v>
      </c>
      <c r="C24" s="89" t="s">
        <v>85</v>
      </c>
      <c r="D24" s="33" t="s">
        <v>28</v>
      </c>
      <c r="E24" s="34">
        <v>230</v>
      </c>
      <c r="F24" s="29">
        <v>29.89</v>
      </c>
      <c r="G24" s="33">
        <v>317.23</v>
      </c>
      <c r="H24" s="33">
        <v>12.28</v>
      </c>
      <c r="I24" s="33">
        <v>16.18</v>
      </c>
      <c r="J24" s="35">
        <v>27.766999999999999</v>
      </c>
    </row>
    <row r="25" spans="1:10">
      <c r="A25" s="139"/>
      <c r="B25" s="5" t="s">
        <v>29</v>
      </c>
      <c r="C25" s="89"/>
      <c r="D25" s="33"/>
      <c r="E25" s="33"/>
      <c r="F25" s="29"/>
      <c r="G25" s="33"/>
      <c r="H25" s="33"/>
      <c r="I25" s="33"/>
      <c r="J25" s="35"/>
    </row>
    <row r="26" spans="1:10">
      <c r="A26" s="139"/>
      <c r="B26" s="5" t="s">
        <v>30</v>
      </c>
      <c r="C26" s="73" t="s">
        <v>125</v>
      </c>
      <c r="D26" s="33" t="s">
        <v>31</v>
      </c>
      <c r="E26" s="34">
        <v>200</v>
      </c>
      <c r="F26" s="29">
        <v>10</v>
      </c>
      <c r="G26" s="33">
        <v>64.099999999999994</v>
      </c>
      <c r="H26" s="33">
        <v>0.2</v>
      </c>
      <c r="I26" s="33"/>
      <c r="J26" s="35">
        <v>15.67</v>
      </c>
    </row>
    <row r="27" spans="1:10">
      <c r="A27" s="139"/>
      <c r="B27" s="5" t="s">
        <v>32</v>
      </c>
      <c r="C27" s="72" t="s">
        <v>76</v>
      </c>
      <c r="D27" s="28" t="s">
        <v>19</v>
      </c>
      <c r="E27" s="28">
        <v>50</v>
      </c>
      <c r="F27" s="40">
        <v>6</v>
      </c>
      <c r="G27" s="29">
        <v>113</v>
      </c>
      <c r="H27" s="29">
        <v>3.8</v>
      </c>
      <c r="I27" s="29">
        <v>0.45</v>
      </c>
      <c r="J27" s="97">
        <v>24.83</v>
      </c>
    </row>
    <row r="28" spans="1:10">
      <c r="A28" s="139"/>
      <c r="B28" s="5" t="s">
        <v>33</v>
      </c>
      <c r="C28" s="73" t="s">
        <v>124</v>
      </c>
      <c r="D28" s="33" t="s">
        <v>34</v>
      </c>
      <c r="E28" s="34">
        <v>30</v>
      </c>
      <c r="F28" s="29">
        <v>2</v>
      </c>
      <c r="G28" s="34">
        <v>59.7</v>
      </c>
      <c r="H28" s="34">
        <v>1.74</v>
      </c>
      <c r="I28" s="34">
        <v>0.33</v>
      </c>
      <c r="J28" s="37">
        <v>12.99</v>
      </c>
    </row>
    <row r="29" spans="1:10" ht="15" thickBot="1">
      <c r="A29" s="140"/>
      <c r="B29" s="7"/>
      <c r="C29" s="7"/>
      <c r="D29" s="38"/>
      <c r="E29" s="38"/>
      <c r="F29" s="39">
        <f>F16+F17+F18+F19+F21+F22+F23+F24+F26+F27+F28</f>
        <v>140</v>
      </c>
      <c r="G29" s="39">
        <f>G22+G23+G24+G26+G27+G28</f>
        <v>823.93000000000006</v>
      </c>
      <c r="H29" s="39">
        <f t="shared" ref="H29:J29" si="2">H22+H23+H24+H26+H27+H28</f>
        <v>26.91</v>
      </c>
      <c r="I29" s="39">
        <f t="shared" si="2"/>
        <v>27.63</v>
      </c>
      <c r="J29" s="109">
        <f t="shared" si="2"/>
        <v>116.937</v>
      </c>
    </row>
  </sheetData>
  <mergeCells count="6">
    <mergeCell ref="A22:A29"/>
    <mergeCell ref="B2:D2"/>
    <mergeCell ref="C4:F4"/>
    <mergeCell ref="A7:A10"/>
    <mergeCell ref="C14:F14"/>
    <mergeCell ref="A17:A19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J2" sqref="J2"/>
    </sheetView>
  </sheetViews>
  <sheetFormatPr defaultRowHeight="14.4"/>
  <cols>
    <col min="1" max="1" width="13.5546875" customWidth="1"/>
    <col min="2" max="2" width="16" customWidth="1"/>
    <col min="4" max="4" width="33.33203125" customWidth="1"/>
    <col min="10" max="10" width="11.664062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45247</v>
      </c>
    </row>
    <row r="4" spans="1:10" ht="15" thickBot="1">
      <c r="C4" s="144" t="s">
        <v>3</v>
      </c>
      <c r="D4" s="144"/>
      <c r="E4" s="144"/>
      <c r="F4" s="14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52"/>
      <c r="B6" s="61" t="s">
        <v>25</v>
      </c>
      <c r="C6" s="78" t="s">
        <v>91</v>
      </c>
      <c r="D6" s="78" t="s">
        <v>102</v>
      </c>
      <c r="E6" s="78">
        <v>30</v>
      </c>
      <c r="F6" s="74">
        <v>4.2</v>
      </c>
      <c r="G6" s="83">
        <v>3</v>
      </c>
      <c r="H6" s="74">
        <v>0.21</v>
      </c>
      <c r="I6" s="74"/>
      <c r="J6" s="129">
        <v>0.54</v>
      </c>
    </row>
    <row r="7" spans="1:10">
      <c r="A7" s="149" t="s">
        <v>14</v>
      </c>
      <c r="B7" s="5" t="s">
        <v>15</v>
      </c>
      <c r="C7" s="28" t="s">
        <v>87</v>
      </c>
      <c r="D7" s="28" t="s">
        <v>88</v>
      </c>
      <c r="E7" s="91">
        <v>150</v>
      </c>
      <c r="F7" s="40">
        <v>8.51</v>
      </c>
      <c r="G7" s="29">
        <v>173.3</v>
      </c>
      <c r="H7" s="29">
        <v>5.2389999999999999</v>
      </c>
      <c r="I7" s="29">
        <v>5.8250000000000002</v>
      </c>
      <c r="J7" s="97">
        <v>22.32</v>
      </c>
    </row>
    <row r="8" spans="1:10">
      <c r="A8" s="145"/>
      <c r="B8" s="61"/>
      <c r="C8" s="64" t="s">
        <v>89</v>
      </c>
      <c r="D8" s="64" t="s">
        <v>66</v>
      </c>
      <c r="E8" s="91" t="s">
        <v>43</v>
      </c>
      <c r="F8" s="40">
        <v>37.49</v>
      </c>
      <c r="G8" s="29">
        <v>130.63999999999999</v>
      </c>
      <c r="H8" s="29">
        <v>6.27</v>
      </c>
      <c r="I8" s="29">
        <v>9.56</v>
      </c>
      <c r="J8" s="97">
        <v>5.92</v>
      </c>
    </row>
    <row r="9" spans="1:10">
      <c r="A9" s="145"/>
      <c r="B9" s="61" t="s">
        <v>17</v>
      </c>
      <c r="C9" s="65" t="s">
        <v>90</v>
      </c>
      <c r="D9" s="66" t="s">
        <v>58</v>
      </c>
      <c r="E9" s="30">
        <v>200</v>
      </c>
      <c r="F9" s="40">
        <v>10</v>
      </c>
      <c r="G9" s="29">
        <v>76.239999999999995</v>
      </c>
      <c r="H9" s="29">
        <v>0.66</v>
      </c>
      <c r="I9" s="29"/>
      <c r="J9" s="97">
        <v>17.88</v>
      </c>
    </row>
    <row r="10" spans="1:10">
      <c r="A10" s="145"/>
      <c r="B10" s="59" t="s">
        <v>18</v>
      </c>
      <c r="C10" s="28" t="s">
        <v>76</v>
      </c>
      <c r="D10" s="28" t="s">
        <v>19</v>
      </c>
      <c r="E10" s="28">
        <v>40</v>
      </c>
      <c r="F10" s="40">
        <v>4.8</v>
      </c>
      <c r="G10" s="29">
        <v>90.4</v>
      </c>
      <c r="H10" s="29">
        <v>3.04</v>
      </c>
      <c r="I10" s="29">
        <v>0.36</v>
      </c>
      <c r="J10" s="97">
        <v>19.87</v>
      </c>
    </row>
    <row r="11" spans="1:10" ht="15" thickBot="1">
      <c r="A11" s="145"/>
      <c r="B11" s="51"/>
      <c r="C11" s="44"/>
      <c r="D11" s="44"/>
      <c r="E11" s="44"/>
      <c r="F11" s="45">
        <f>F6+F7+F8+F9+F10</f>
        <v>65</v>
      </c>
      <c r="G11" s="45">
        <f t="shared" ref="G11:J11" si="0">G6+G7+G8+G9+G10</f>
        <v>473.58000000000004</v>
      </c>
      <c r="H11" s="45">
        <f t="shared" si="0"/>
        <v>15.419</v>
      </c>
      <c r="I11" s="45">
        <f t="shared" si="0"/>
        <v>15.745000000000001</v>
      </c>
      <c r="J11" s="98">
        <f t="shared" si="0"/>
        <v>66.53</v>
      </c>
    </row>
    <row r="12" spans="1:10" ht="15" thickBot="1">
      <c r="A12" s="93" t="s">
        <v>20</v>
      </c>
      <c r="B12" s="94"/>
      <c r="C12" s="95"/>
      <c r="D12" s="95" t="s">
        <v>97</v>
      </c>
      <c r="E12" s="95">
        <v>0.2</v>
      </c>
      <c r="F12" s="95">
        <v>20</v>
      </c>
      <c r="G12" s="95">
        <v>104</v>
      </c>
      <c r="H12" s="95">
        <v>5.6</v>
      </c>
      <c r="I12" s="95">
        <v>5</v>
      </c>
      <c r="J12" s="96">
        <v>9.4</v>
      </c>
    </row>
    <row r="13" spans="1:10">
      <c r="C13" s="32"/>
      <c r="D13" s="32"/>
      <c r="E13" s="32"/>
      <c r="F13" s="32"/>
      <c r="G13" s="32"/>
      <c r="H13" s="32"/>
      <c r="I13" s="32"/>
      <c r="J13" s="32"/>
    </row>
    <row r="14" spans="1:10">
      <c r="C14" s="32"/>
      <c r="D14" s="32"/>
      <c r="E14" s="32"/>
      <c r="F14" s="32"/>
      <c r="G14" s="32"/>
      <c r="H14" s="32"/>
      <c r="I14" s="32"/>
      <c r="J14" s="32"/>
    </row>
    <row r="15" spans="1:10" ht="15" thickBot="1">
      <c r="C15" s="147" t="s">
        <v>22</v>
      </c>
      <c r="D15" s="147"/>
      <c r="E15" s="147"/>
      <c r="F15" s="147"/>
      <c r="G15" s="32"/>
      <c r="H15" s="32"/>
      <c r="I15" s="32"/>
      <c r="J15" s="32"/>
    </row>
    <row r="16" spans="1:10" ht="34.799999999999997" thickBot="1">
      <c r="A16" s="113" t="s">
        <v>4</v>
      </c>
      <c r="B16" s="114" t="s">
        <v>5</v>
      </c>
      <c r="C16" s="121" t="s">
        <v>6</v>
      </c>
      <c r="D16" s="122" t="s">
        <v>7</v>
      </c>
      <c r="E16" s="121" t="s">
        <v>8</v>
      </c>
      <c r="F16" s="122" t="s">
        <v>9</v>
      </c>
      <c r="G16" s="121" t="s">
        <v>10</v>
      </c>
      <c r="H16" s="122" t="s">
        <v>11</v>
      </c>
      <c r="I16" s="122" t="s">
        <v>12</v>
      </c>
      <c r="J16" s="123" t="s">
        <v>13</v>
      </c>
    </row>
    <row r="17" spans="1:10">
      <c r="A17" s="139" t="s">
        <v>14</v>
      </c>
      <c r="B17" s="152" t="s">
        <v>15</v>
      </c>
      <c r="C17" s="120" t="s">
        <v>136</v>
      </c>
      <c r="D17" s="47" t="s">
        <v>61</v>
      </c>
      <c r="E17" s="102">
        <v>200</v>
      </c>
      <c r="F17" s="103">
        <v>34.89</v>
      </c>
      <c r="G17" s="47">
        <v>193.57</v>
      </c>
      <c r="H17" s="47">
        <v>8.4</v>
      </c>
      <c r="I17" s="47">
        <v>5.3849999999999998</v>
      </c>
      <c r="J17" s="104">
        <v>24.14</v>
      </c>
    </row>
    <row r="18" spans="1:10">
      <c r="A18" s="139"/>
      <c r="B18" s="152"/>
      <c r="C18" s="70" t="s">
        <v>99</v>
      </c>
      <c r="D18" s="29" t="s">
        <v>44</v>
      </c>
      <c r="E18" s="40">
        <v>50</v>
      </c>
      <c r="F18" s="29">
        <v>3.86</v>
      </c>
      <c r="G18" s="29">
        <v>50.4</v>
      </c>
      <c r="H18" s="29">
        <v>2.85</v>
      </c>
      <c r="I18" s="29">
        <v>2.7559999999999998</v>
      </c>
      <c r="J18" s="97">
        <v>2.74</v>
      </c>
    </row>
    <row r="19" spans="1:10" ht="16.5" customHeight="1">
      <c r="A19" s="139"/>
      <c r="B19" s="6" t="s">
        <v>17</v>
      </c>
      <c r="C19" s="70" t="s">
        <v>119</v>
      </c>
      <c r="D19" s="33" t="s">
        <v>23</v>
      </c>
      <c r="E19" s="34">
        <v>200</v>
      </c>
      <c r="F19" s="29">
        <v>5</v>
      </c>
      <c r="G19" s="33">
        <v>58.74</v>
      </c>
      <c r="H19" s="33">
        <v>0.245</v>
      </c>
      <c r="I19" s="33"/>
      <c r="J19" s="35">
        <v>15.22</v>
      </c>
    </row>
    <row r="20" spans="1:10">
      <c r="A20" s="139"/>
      <c r="B20" s="5" t="s">
        <v>18</v>
      </c>
      <c r="C20" s="28" t="s">
        <v>76</v>
      </c>
      <c r="D20" s="28" t="s">
        <v>19</v>
      </c>
      <c r="E20" s="28">
        <v>50</v>
      </c>
      <c r="F20" s="40">
        <v>6</v>
      </c>
      <c r="G20" s="29">
        <v>113</v>
      </c>
      <c r="H20" s="29">
        <v>3.8</v>
      </c>
      <c r="I20" s="29">
        <v>0.45</v>
      </c>
      <c r="J20" s="97">
        <v>24.83</v>
      </c>
    </row>
    <row r="21" spans="1:10">
      <c r="A21" s="139"/>
      <c r="B21" s="5"/>
      <c r="C21" s="70" t="s">
        <v>77</v>
      </c>
      <c r="D21" s="33" t="s">
        <v>16</v>
      </c>
      <c r="E21" s="34">
        <v>10</v>
      </c>
      <c r="F21" s="29">
        <v>10.71</v>
      </c>
      <c r="G21" s="33">
        <v>66.099999999999994</v>
      </c>
      <c r="H21" s="33">
        <v>0.13</v>
      </c>
      <c r="I21" s="33">
        <v>7.25</v>
      </c>
      <c r="J21" s="35">
        <v>0.09</v>
      </c>
    </row>
    <row r="22" spans="1:10" ht="15" thickBot="1">
      <c r="A22" s="56"/>
      <c r="B22" s="110"/>
      <c r="C22" s="100"/>
      <c r="D22" s="42"/>
      <c r="E22" s="43"/>
      <c r="F22" s="44"/>
      <c r="G22" s="45">
        <v>481.81</v>
      </c>
      <c r="H22" s="45">
        <v>15.425000000000001</v>
      </c>
      <c r="I22" s="45">
        <v>15.840999999999999</v>
      </c>
      <c r="J22" s="98">
        <v>67.02</v>
      </c>
    </row>
    <row r="23" spans="1:10" ht="13.5" customHeight="1" thickBot="1">
      <c r="A23" s="130" t="s">
        <v>20</v>
      </c>
      <c r="B23" s="131"/>
      <c r="C23" s="106"/>
      <c r="D23" s="95" t="s">
        <v>97</v>
      </c>
      <c r="E23" s="95">
        <v>0.2</v>
      </c>
      <c r="F23" s="107">
        <v>20</v>
      </c>
      <c r="G23" s="107">
        <v>104</v>
      </c>
      <c r="H23" s="107">
        <v>5.6</v>
      </c>
      <c r="I23" s="107">
        <v>5</v>
      </c>
      <c r="J23" s="108">
        <v>9.4</v>
      </c>
    </row>
    <row r="24" spans="1:10">
      <c r="A24" s="139" t="s">
        <v>24</v>
      </c>
      <c r="B24" s="61" t="s">
        <v>25</v>
      </c>
      <c r="C24" s="101" t="s">
        <v>91</v>
      </c>
      <c r="D24" s="47" t="s">
        <v>121</v>
      </c>
      <c r="E24" s="102">
        <v>60</v>
      </c>
      <c r="F24" s="103">
        <v>6.4</v>
      </c>
      <c r="G24" s="47">
        <v>6</v>
      </c>
      <c r="H24" s="47">
        <v>0.42</v>
      </c>
      <c r="I24" s="47"/>
      <c r="J24" s="104">
        <v>1.08</v>
      </c>
    </row>
    <row r="25" spans="1:10">
      <c r="A25" s="139"/>
      <c r="B25" s="5" t="s">
        <v>26</v>
      </c>
      <c r="C25" s="73" t="s">
        <v>137</v>
      </c>
      <c r="D25" s="36" t="s">
        <v>62</v>
      </c>
      <c r="E25" s="34">
        <v>200</v>
      </c>
      <c r="F25" s="29">
        <v>10.15</v>
      </c>
      <c r="G25" s="33">
        <v>159.19999999999999</v>
      </c>
      <c r="H25" s="33">
        <v>8.8000000000000007</v>
      </c>
      <c r="I25" s="33">
        <v>9.1240000000000006</v>
      </c>
      <c r="J25" s="35">
        <v>20.059999999999999</v>
      </c>
    </row>
    <row r="26" spans="1:10">
      <c r="A26" s="139"/>
      <c r="B26" s="5" t="s">
        <v>27</v>
      </c>
      <c r="C26" s="73" t="s">
        <v>138</v>
      </c>
      <c r="D26" s="33" t="s">
        <v>63</v>
      </c>
      <c r="E26" s="34">
        <v>230</v>
      </c>
      <c r="F26" s="29">
        <v>24.99</v>
      </c>
      <c r="G26" s="33">
        <v>426.9</v>
      </c>
      <c r="H26" s="33">
        <v>12.08</v>
      </c>
      <c r="I26" s="33">
        <v>17.7</v>
      </c>
      <c r="J26" s="35">
        <v>41.055999999999997</v>
      </c>
    </row>
    <row r="27" spans="1:10">
      <c r="A27" s="139"/>
      <c r="B27" s="5" t="s">
        <v>29</v>
      </c>
      <c r="C27" s="73"/>
      <c r="D27" s="33"/>
      <c r="E27" s="33"/>
      <c r="F27" s="29"/>
      <c r="G27" s="33"/>
      <c r="H27" s="33"/>
      <c r="I27" s="33"/>
      <c r="J27" s="35"/>
    </row>
    <row r="28" spans="1:10">
      <c r="A28" s="139"/>
      <c r="B28" s="5" t="s">
        <v>30</v>
      </c>
      <c r="C28" s="73" t="s">
        <v>129</v>
      </c>
      <c r="D28" s="33" t="s">
        <v>40</v>
      </c>
      <c r="E28" s="34">
        <v>200</v>
      </c>
      <c r="F28" s="29">
        <v>10</v>
      </c>
      <c r="G28" s="33">
        <v>65.3</v>
      </c>
      <c r="H28" s="33">
        <v>0.08</v>
      </c>
      <c r="I28" s="33"/>
      <c r="J28" s="35">
        <v>17.03</v>
      </c>
    </row>
    <row r="29" spans="1:10">
      <c r="A29" s="139"/>
      <c r="B29" s="5" t="s">
        <v>32</v>
      </c>
      <c r="C29" s="72" t="s">
        <v>76</v>
      </c>
      <c r="D29" s="28" t="s">
        <v>19</v>
      </c>
      <c r="E29" s="28">
        <v>50</v>
      </c>
      <c r="F29" s="40">
        <v>6</v>
      </c>
      <c r="G29" s="29">
        <v>113</v>
      </c>
      <c r="H29" s="29">
        <v>3.8</v>
      </c>
      <c r="I29" s="29">
        <v>0.45</v>
      </c>
      <c r="J29" s="97">
        <v>24.83</v>
      </c>
    </row>
    <row r="30" spans="1:10">
      <c r="A30" s="139"/>
      <c r="B30" s="5" t="s">
        <v>33</v>
      </c>
      <c r="C30" s="73" t="s">
        <v>124</v>
      </c>
      <c r="D30" s="33" t="s">
        <v>34</v>
      </c>
      <c r="E30" s="34">
        <v>30</v>
      </c>
      <c r="F30" s="29">
        <v>2</v>
      </c>
      <c r="G30" s="34">
        <v>59.7</v>
      </c>
      <c r="H30" s="34">
        <v>1.74</v>
      </c>
      <c r="I30" s="34">
        <v>0.33</v>
      </c>
      <c r="J30" s="37">
        <v>12.99</v>
      </c>
    </row>
    <row r="31" spans="1:10" ht="15" thickBot="1">
      <c r="A31" s="140"/>
      <c r="B31" s="7"/>
      <c r="C31" s="80"/>
      <c r="D31" s="38"/>
      <c r="E31" s="38"/>
      <c r="F31" s="39">
        <f>F17+F18+F19+F20+F21+F23+F24+F25+F26+F28+F29+F30</f>
        <v>140</v>
      </c>
      <c r="G31" s="39">
        <f>G24+G25+G26+G28+G29+G30</f>
        <v>830.09999999999991</v>
      </c>
      <c r="H31" s="39">
        <f t="shared" ref="H31:J31" si="1">H24+H25+H26+H28+H29+H30</f>
        <v>26.919999999999998</v>
      </c>
      <c r="I31" s="39">
        <f t="shared" si="1"/>
        <v>27.603999999999996</v>
      </c>
      <c r="J31" s="109">
        <f t="shared" si="1"/>
        <v>117.04599999999999</v>
      </c>
    </row>
  </sheetData>
  <mergeCells count="7">
    <mergeCell ref="A24:A31"/>
    <mergeCell ref="B2:D2"/>
    <mergeCell ref="C4:F4"/>
    <mergeCell ref="A7:A11"/>
    <mergeCell ref="C15:F15"/>
    <mergeCell ref="B17:B18"/>
    <mergeCell ref="A17:A21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J2" sqref="J2"/>
    </sheetView>
  </sheetViews>
  <sheetFormatPr defaultRowHeight="14.4"/>
  <cols>
    <col min="1" max="1" width="13.44140625" customWidth="1"/>
    <col min="2" max="2" width="16.109375" customWidth="1"/>
    <col min="4" max="4" width="27.5546875" customWidth="1"/>
    <col min="10" max="10" width="11.10937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45250</v>
      </c>
    </row>
    <row r="4" spans="1:10" ht="15" thickBot="1">
      <c r="C4" s="144" t="s">
        <v>3</v>
      </c>
      <c r="D4" s="144"/>
      <c r="E4" s="144"/>
      <c r="F4" s="14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145" t="s">
        <v>14</v>
      </c>
      <c r="B6" s="60" t="s">
        <v>15</v>
      </c>
      <c r="C6" s="78" t="s">
        <v>80</v>
      </c>
      <c r="D6" s="78" t="s">
        <v>35</v>
      </c>
      <c r="E6" s="78">
        <v>230</v>
      </c>
      <c r="F6" s="103">
        <v>31.29</v>
      </c>
      <c r="G6" s="103">
        <v>185.2</v>
      </c>
      <c r="H6" s="103">
        <v>7.2910000000000004</v>
      </c>
      <c r="I6" s="103">
        <v>4.03</v>
      </c>
      <c r="J6" s="124">
        <v>26.87</v>
      </c>
    </row>
    <row r="7" spans="1:10">
      <c r="A7" s="145"/>
      <c r="B7" s="5" t="s">
        <v>17</v>
      </c>
      <c r="C7" s="65" t="s">
        <v>82</v>
      </c>
      <c r="D7" s="66" t="s">
        <v>46</v>
      </c>
      <c r="E7" s="30">
        <v>200</v>
      </c>
      <c r="F7" s="29">
        <v>4</v>
      </c>
      <c r="G7" s="29">
        <v>57.19</v>
      </c>
      <c r="H7" s="29">
        <v>0.2</v>
      </c>
      <c r="I7" s="29"/>
      <c r="J7" s="97">
        <v>15.04</v>
      </c>
    </row>
    <row r="8" spans="1:10">
      <c r="A8" s="145"/>
      <c r="B8" s="59" t="s">
        <v>18</v>
      </c>
      <c r="C8" s="28" t="s">
        <v>76</v>
      </c>
      <c r="D8" s="28" t="s">
        <v>19</v>
      </c>
      <c r="E8" s="28">
        <v>50</v>
      </c>
      <c r="F8" s="29">
        <v>6</v>
      </c>
      <c r="G8" s="29">
        <v>113</v>
      </c>
      <c r="H8" s="29">
        <v>3.8</v>
      </c>
      <c r="I8" s="29">
        <v>0.45</v>
      </c>
      <c r="J8" s="97">
        <v>24.83</v>
      </c>
    </row>
    <row r="9" spans="1:10">
      <c r="A9" s="145"/>
      <c r="B9" s="60"/>
      <c r="C9" s="67" t="s">
        <v>77</v>
      </c>
      <c r="D9" s="64" t="s">
        <v>16</v>
      </c>
      <c r="E9" s="68">
        <v>10</v>
      </c>
      <c r="F9" s="29">
        <v>10.71</v>
      </c>
      <c r="G9" s="29">
        <v>66.099999999999994</v>
      </c>
      <c r="H9" s="29">
        <v>0.13</v>
      </c>
      <c r="I9" s="29">
        <v>7.25</v>
      </c>
      <c r="J9" s="97">
        <v>0.09</v>
      </c>
    </row>
    <row r="10" spans="1:10">
      <c r="A10" s="146"/>
      <c r="B10" s="2"/>
      <c r="C10" s="69" t="s">
        <v>78</v>
      </c>
      <c r="D10" s="69" t="s">
        <v>79</v>
      </c>
      <c r="E10" s="69">
        <v>15</v>
      </c>
      <c r="F10" s="29">
        <v>13</v>
      </c>
      <c r="G10" s="29">
        <v>54.15</v>
      </c>
      <c r="H10" s="29">
        <v>4.0199999999999996</v>
      </c>
      <c r="I10" s="29">
        <v>4.0949999999999998</v>
      </c>
      <c r="J10" s="97"/>
    </row>
    <row r="11" spans="1:10" ht="15" thickBot="1">
      <c r="A11" s="57"/>
      <c r="B11" s="51"/>
      <c r="C11" s="79"/>
      <c r="D11" s="79"/>
      <c r="E11" s="79"/>
      <c r="F11" s="45">
        <f>F6+F7+F8+F9+F10</f>
        <v>65</v>
      </c>
      <c r="G11" s="45">
        <f t="shared" ref="G11:J11" si="0">G6+G7+G8+G9+G10</f>
        <v>475.64</v>
      </c>
      <c r="H11" s="45">
        <f t="shared" si="0"/>
        <v>15.441000000000001</v>
      </c>
      <c r="I11" s="45">
        <f t="shared" si="0"/>
        <v>15.824999999999999</v>
      </c>
      <c r="J11" s="98">
        <f t="shared" si="0"/>
        <v>66.83</v>
      </c>
    </row>
    <row r="12" spans="1:10" ht="15" thickBot="1">
      <c r="A12" s="93" t="s">
        <v>20</v>
      </c>
      <c r="B12" s="94"/>
      <c r="C12" s="95"/>
      <c r="D12" s="95" t="s">
        <v>97</v>
      </c>
      <c r="E12" s="95">
        <v>0.2</v>
      </c>
      <c r="F12" s="95">
        <v>20</v>
      </c>
      <c r="G12" s="95">
        <v>104</v>
      </c>
      <c r="H12" s="95">
        <v>5.6</v>
      </c>
      <c r="I12" s="95">
        <v>5</v>
      </c>
      <c r="J12" s="96">
        <v>9.4</v>
      </c>
    </row>
    <row r="13" spans="1:10">
      <c r="C13" s="32"/>
      <c r="D13" s="32"/>
      <c r="E13" s="32"/>
      <c r="F13" s="32"/>
      <c r="G13" s="32"/>
      <c r="H13" s="32"/>
      <c r="I13" s="32"/>
      <c r="J13" s="32"/>
    </row>
    <row r="14" spans="1:10">
      <c r="C14" s="32"/>
      <c r="D14" s="32"/>
      <c r="E14" s="32"/>
      <c r="F14" s="32"/>
      <c r="G14" s="32"/>
      <c r="H14" s="32"/>
      <c r="I14" s="32"/>
      <c r="J14" s="32"/>
    </row>
    <row r="15" spans="1:10" ht="15" thickBot="1">
      <c r="C15" s="147" t="s">
        <v>22</v>
      </c>
      <c r="D15" s="147"/>
      <c r="E15" s="147"/>
      <c r="F15" s="147"/>
      <c r="G15" s="32"/>
      <c r="H15" s="32"/>
      <c r="I15" s="32"/>
      <c r="J15" s="32"/>
    </row>
    <row r="16" spans="1:10" ht="34.799999999999997" thickBot="1">
      <c r="A16" s="113" t="s">
        <v>4</v>
      </c>
      <c r="B16" s="114" t="s">
        <v>5</v>
      </c>
      <c r="C16" s="121" t="s">
        <v>6</v>
      </c>
      <c r="D16" s="122" t="s">
        <v>7</v>
      </c>
      <c r="E16" s="121" t="s">
        <v>8</v>
      </c>
      <c r="F16" s="122" t="s">
        <v>9</v>
      </c>
      <c r="G16" s="121" t="s">
        <v>10</v>
      </c>
      <c r="H16" s="122" t="s">
        <v>11</v>
      </c>
      <c r="I16" s="122" t="s">
        <v>12</v>
      </c>
      <c r="J16" s="123" t="s">
        <v>13</v>
      </c>
    </row>
    <row r="17" spans="1:10">
      <c r="A17" s="139" t="s">
        <v>14</v>
      </c>
      <c r="B17" s="134" t="s">
        <v>15</v>
      </c>
      <c r="C17" s="120" t="s">
        <v>81</v>
      </c>
      <c r="D17" s="47" t="s">
        <v>64</v>
      </c>
      <c r="E17" s="102">
        <v>230</v>
      </c>
      <c r="F17" s="103">
        <v>20.74</v>
      </c>
      <c r="G17" s="47">
        <v>191.35</v>
      </c>
      <c r="H17" s="47">
        <v>7.25</v>
      </c>
      <c r="I17" s="47">
        <v>4.0359999999999996</v>
      </c>
      <c r="J17" s="104">
        <v>27.05</v>
      </c>
    </row>
    <row r="18" spans="1:10">
      <c r="A18" s="139"/>
      <c r="B18" s="6" t="s">
        <v>17</v>
      </c>
      <c r="C18" s="65" t="s">
        <v>82</v>
      </c>
      <c r="D18" s="66" t="s">
        <v>46</v>
      </c>
      <c r="E18" s="30">
        <v>200</v>
      </c>
      <c r="F18" s="29">
        <v>4</v>
      </c>
      <c r="G18" s="29">
        <v>57.19</v>
      </c>
      <c r="H18" s="29">
        <v>0.2</v>
      </c>
      <c r="I18" s="29"/>
      <c r="J18" s="97">
        <v>15.04</v>
      </c>
    </row>
    <row r="19" spans="1:10">
      <c r="A19" s="139"/>
      <c r="B19" s="5" t="s">
        <v>18</v>
      </c>
      <c r="C19" s="28" t="s">
        <v>76</v>
      </c>
      <c r="D19" s="28" t="s">
        <v>19</v>
      </c>
      <c r="E19" s="28">
        <v>50</v>
      </c>
      <c r="F19" s="29">
        <v>6</v>
      </c>
      <c r="G19" s="29">
        <v>113</v>
      </c>
      <c r="H19" s="29">
        <v>3.8</v>
      </c>
      <c r="I19" s="29">
        <v>0.45</v>
      </c>
      <c r="J19" s="97">
        <v>24.83</v>
      </c>
    </row>
    <row r="20" spans="1:10">
      <c r="A20" s="139"/>
      <c r="B20" s="5"/>
      <c r="C20" s="67" t="s">
        <v>77</v>
      </c>
      <c r="D20" s="64" t="s">
        <v>16</v>
      </c>
      <c r="E20" s="68">
        <v>10</v>
      </c>
      <c r="F20" s="29">
        <v>10.71</v>
      </c>
      <c r="G20" s="29">
        <v>66.099999999999994</v>
      </c>
      <c r="H20" s="29">
        <v>0.13</v>
      </c>
      <c r="I20" s="29">
        <v>7.25</v>
      </c>
      <c r="J20" s="97">
        <v>0.09</v>
      </c>
    </row>
    <row r="21" spans="1:10">
      <c r="A21" s="148"/>
      <c r="B21" s="1"/>
      <c r="C21" s="69" t="s">
        <v>78</v>
      </c>
      <c r="D21" s="69" t="s">
        <v>79</v>
      </c>
      <c r="E21" s="69">
        <v>15</v>
      </c>
      <c r="F21" s="29">
        <v>13</v>
      </c>
      <c r="G21" s="29">
        <v>54.15</v>
      </c>
      <c r="H21" s="29">
        <v>4.0199999999999996</v>
      </c>
      <c r="I21" s="29">
        <v>4.0949999999999998</v>
      </c>
      <c r="J21" s="97"/>
    </row>
    <row r="22" spans="1:10" ht="15" thickBot="1">
      <c r="A22" s="56"/>
      <c r="B22" s="110"/>
      <c r="C22" s="100"/>
      <c r="D22" s="42"/>
      <c r="E22" s="43"/>
      <c r="F22" s="44"/>
      <c r="G22" s="45">
        <v>481.79</v>
      </c>
      <c r="H22" s="45">
        <v>15.4</v>
      </c>
      <c r="I22" s="45">
        <v>15.831</v>
      </c>
      <c r="J22" s="98">
        <v>67.010000000000005</v>
      </c>
    </row>
    <row r="23" spans="1:10" ht="15" thickBot="1">
      <c r="A23" s="130" t="s">
        <v>20</v>
      </c>
      <c r="B23" s="131"/>
      <c r="C23" s="106"/>
      <c r="D23" s="95" t="s">
        <v>21</v>
      </c>
      <c r="E23" s="95">
        <v>0.2</v>
      </c>
      <c r="F23" s="107">
        <v>20</v>
      </c>
      <c r="G23" s="107">
        <v>120</v>
      </c>
      <c r="H23" s="107">
        <v>6</v>
      </c>
      <c r="I23" s="107">
        <v>6.4</v>
      </c>
      <c r="J23" s="108">
        <v>9.4</v>
      </c>
    </row>
    <row r="24" spans="1:10">
      <c r="A24" s="139" t="s">
        <v>24</v>
      </c>
      <c r="B24" s="61" t="s">
        <v>25</v>
      </c>
      <c r="C24" s="101" t="s">
        <v>91</v>
      </c>
      <c r="D24" s="47" t="s">
        <v>121</v>
      </c>
      <c r="E24" s="102">
        <v>60</v>
      </c>
      <c r="F24" s="103">
        <v>6.4</v>
      </c>
      <c r="G24" s="47">
        <v>6</v>
      </c>
      <c r="H24" s="47">
        <v>0.42</v>
      </c>
      <c r="I24" s="47"/>
      <c r="J24" s="104">
        <v>1.08</v>
      </c>
    </row>
    <row r="25" spans="1:10">
      <c r="A25" s="139"/>
      <c r="B25" s="5" t="s">
        <v>26</v>
      </c>
      <c r="C25" s="73" t="s">
        <v>139</v>
      </c>
      <c r="D25" s="36" t="s">
        <v>65</v>
      </c>
      <c r="E25" s="34">
        <v>200</v>
      </c>
      <c r="F25" s="29">
        <v>10.32</v>
      </c>
      <c r="G25" s="33">
        <v>176.72</v>
      </c>
      <c r="H25" s="33">
        <v>7.68</v>
      </c>
      <c r="I25" s="33">
        <v>7.74</v>
      </c>
      <c r="J25" s="35">
        <v>22.43</v>
      </c>
    </row>
    <row r="26" spans="1:10">
      <c r="A26" s="139"/>
      <c r="B26" s="5" t="s">
        <v>27</v>
      </c>
      <c r="C26" s="73" t="s">
        <v>140</v>
      </c>
      <c r="D26" s="33" t="s">
        <v>141</v>
      </c>
      <c r="E26" s="34" t="s">
        <v>43</v>
      </c>
      <c r="F26" s="29">
        <v>23.66</v>
      </c>
      <c r="G26" s="33">
        <v>146.63999999999999</v>
      </c>
      <c r="H26" s="33">
        <v>8.5719999999999992</v>
      </c>
      <c r="I26" s="33">
        <v>9.7750000000000004</v>
      </c>
      <c r="J26" s="35">
        <v>4.82</v>
      </c>
    </row>
    <row r="27" spans="1:10">
      <c r="A27" s="139"/>
      <c r="B27" s="5" t="s">
        <v>29</v>
      </c>
      <c r="C27" s="73" t="s">
        <v>92</v>
      </c>
      <c r="D27" s="33" t="s">
        <v>49</v>
      </c>
      <c r="E27" s="33">
        <v>150</v>
      </c>
      <c r="F27" s="29">
        <v>11.12</v>
      </c>
      <c r="G27" s="33">
        <v>238.8</v>
      </c>
      <c r="H27" s="33">
        <v>4.72</v>
      </c>
      <c r="I27" s="33">
        <v>9.36</v>
      </c>
      <c r="J27" s="35">
        <v>36.72</v>
      </c>
    </row>
    <row r="28" spans="1:10">
      <c r="A28" s="139"/>
      <c r="B28" s="5" t="s">
        <v>30</v>
      </c>
      <c r="C28" s="70" t="s">
        <v>142</v>
      </c>
      <c r="D28" s="41" t="s">
        <v>41</v>
      </c>
      <c r="E28" s="30">
        <v>200</v>
      </c>
      <c r="F28" s="29">
        <v>6.05</v>
      </c>
      <c r="G28" s="29">
        <v>111</v>
      </c>
      <c r="H28" s="29">
        <v>0.02</v>
      </c>
      <c r="I28" s="29"/>
      <c r="J28" s="97">
        <v>14.38</v>
      </c>
    </row>
    <row r="29" spans="1:10">
      <c r="A29" s="139"/>
      <c r="B29" s="5" t="s">
        <v>32</v>
      </c>
      <c r="C29" s="72" t="s">
        <v>76</v>
      </c>
      <c r="D29" s="28" t="s">
        <v>19</v>
      </c>
      <c r="E29" s="28">
        <v>50</v>
      </c>
      <c r="F29" s="40">
        <v>6</v>
      </c>
      <c r="G29" s="29">
        <v>113</v>
      </c>
      <c r="H29" s="29">
        <v>3.8</v>
      </c>
      <c r="I29" s="29">
        <v>0.45</v>
      </c>
      <c r="J29" s="97">
        <v>24.83</v>
      </c>
    </row>
    <row r="30" spans="1:10">
      <c r="A30" s="139"/>
      <c r="B30" s="5" t="s">
        <v>33</v>
      </c>
      <c r="C30" s="73" t="s">
        <v>124</v>
      </c>
      <c r="D30" s="33" t="s">
        <v>34</v>
      </c>
      <c r="E30" s="34">
        <v>30</v>
      </c>
      <c r="F30" s="29">
        <v>2</v>
      </c>
      <c r="G30" s="34">
        <v>59.7</v>
      </c>
      <c r="H30" s="34">
        <v>1.74</v>
      </c>
      <c r="I30" s="34">
        <v>0.33</v>
      </c>
      <c r="J30" s="37">
        <v>12.99</v>
      </c>
    </row>
    <row r="31" spans="1:10" ht="15" thickBot="1">
      <c r="A31" s="140"/>
      <c r="B31" s="7"/>
      <c r="C31" s="38"/>
      <c r="D31" s="38"/>
      <c r="E31" s="38"/>
      <c r="F31" s="39">
        <f>F17+F18+F19+F20+F21+F23+F24+F25+F26+F27+F28+F29+F30</f>
        <v>140.00000000000003</v>
      </c>
      <c r="G31" s="39">
        <f>G24+G25+G26+G27+G28+G29+G30</f>
        <v>851.86000000000013</v>
      </c>
      <c r="H31" s="39">
        <f t="shared" ref="H31:J31" si="1">H24+H25+H26+H27+H28+H29+H30</f>
        <v>26.951999999999995</v>
      </c>
      <c r="I31" s="39">
        <f t="shared" si="1"/>
        <v>27.654999999999998</v>
      </c>
      <c r="J31" s="109">
        <f t="shared" si="1"/>
        <v>117.24999999999999</v>
      </c>
    </row>
  </sheetData>
  <mergeCells count="6">
    <mergeCell ref="A24:A31"/>
    <mergeCell ref="B2:D2"/>
    <mergeCell ref="C4:F4"/>
    <mergeCell ref="A6:A10"/>
    <mergeCell ref="C15:F15"/>
    <mergeCell ref="A17:A2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J2" sqref="J2"/>
    </sheetView>
  </sheetViews>
  <sheetFormatPr defaultRowHeight="14.4"/>
  <cols>
    <col min="1" max="1" width="12.109375" customWidth="1"/>
    <col min="2" max="2" width="17" customWidth="1"/>
    <col min="4" max="4" width="29.5546875" customWidth="1"/>
    <col min="10" max="10" width="13.4414062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45251</v>
      </c>
    </row>
    <row r="4" spans="1:10" ht="15" thickBot="1">
      <c r="C4" s="144" t="s">
        <v>3</v>
      </c>
      <c r="D4" s="144"/>
      <c r="E4" s="144"/>
      <c r="F4" s="14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52"/>
      <c r="B6" s="61" t="s">
        <v>25</v>
      </c>
      <c r="C6" s="125" t="s">
        <v>103</v>
      </c>
      <c r="D6" s="125" t="s">
        <v>104</v>
      </c>
      <c r="E6" s="125">
        <v>40</v>
      </c>
      <c r="F6" s="74">
        <v>3.54</v>
      </c>
      <c r="G6" s="83">
        <v>29.135999999999999</v>
      </c>
      <c r="H6" s="74">
        <v>0.68799999999999994</v>
      </c>
      <c r="I6" s="74">
        <v>3.9279999999999999</v>
      </c>
      <c r="J6" s="129">
        <v>2.12</v>
      </c>
    </row>
    <row r="7" spans="1:10">
      <c r="A7" s="149" t="s">
        <v>14</v>
      </c>
      <c r="B7" s="59" t="s">
        <v>15</v>
      </c>
      <c r="C7" s="28" t="s">
        <v>94</v>
      </c>
      <c r="D7" s="28" t="s">
        <v>56</v>
      </c>
      <c r="E7" s="28">
        <v>150</v>
      </c>
      <c r="F7" s="40">
        <v>12.41</v>
      </c>
      <c r="G7" s="29">
        <v>169.6</v>
      </c>
      <c r="H7" s="29">
        <v>6.3239999999999998</v>
      </c>
      <c r="I7" s="29">
        <v>4.2039999999999997</v>
      </c>
      <c r="J7" s="97">
        <v>23.056000000000001</v>
      </c>
    </row>
    <row r="8" spans="1:10">
      <c r="A8" s="145"/>
      <c r="B8" s="60"/>
      <c r="C8" s="28" t="s">
        <v>105</v>
      </c>
      <c r="D8" s="28" t="s">
        <v>106</v>
      </c>
      <c r="E8" s="91" t="s">
        <v>43</v>
      </c>
      <c r="F8" s="40">
        <v>34.25</v>
      </c>
      <c r="G8" s="29">
        <v>114.2</v>
      </c>
      <c r="H8" s="29">
        <v>4.68</v>
      </c>
      <c r="I8" s="29">
        <v>7.32</v>
      </c>
      <c r="J8" s="97">
        <v>4.1399999999999997</v>
      </c>
    </row>
    <row r="9" spans="1:10">
      <c r="A9" s="145"/>
      <c r="B9" s="5" t="s">
        <v>17</v>
      </c>
      <c r="C9" s="65" t="s">
        <v>90</v>
      </c>
      <c r="D9" s="66" t="s">
        <v>58</v>
      </c>
      <c r="E9" s="30">
        <v>200</v>
      </c>
      <c r="F9" s="40">
        <v>10</v>
      </c>
      <c r="G9" s="29">
        <v>76.239999999999995</v>
      </c>
      <c r="H9" s="29">
        <v>0.66</v>
      </c>
      <c r="I9" s="29"/>
      <c r="J9" s="97">
        <v>17.88</v>
      </c>
    </row>
    <row r="10" spans="1:10">
      <c r="A10" s="145"/>
      <c r="B10" s="59" t="s">
        <v>18</v>
      </c>
      <c r="C10" s="28" t="s">
        <v>76</v>
      </c>
      <c r="D10" s="28" t="s">
        <v>19</v>
      </c>
      <c r="E10" s="28">
        <v>40</v>
      </c>
      <c r="F10" s="40">
        <v>4.8</v>
      </c>
      <c r="G10" s="29">
        <v>90.4</v>
      </c>
      <c r="H10" s="29">
        <v>3.04</v>
      </c>
      <c r="I10" s="29">
        <v>0.36</v>
      </c>
      <c r="J10" s="97">
        <v>19.87</v>
      </c>
    </row>
    <row r="11" spans="1:10" ht="15" thickBot="1">
      <c r="A11" s="145"/>
      <c r="B11" s="51"/>
      <c r="C11" s="44"/>
      <c r="D11" s="44"/>
      <c r="E11" s="44"/>
      <c r="F11" s="45">
        <f>F6+F7+F8+F9+F10</f>
        <v>65</v>
      </c>
      <c r="G11" s="45">
        <f t="shared" ref="G11:J11" si="0">G6+G7+G8+G9+G10</f>
        <v>479.57600000000002</v>
      </c>
      <c r="H11" s="45">
        <f t="shared" si="0"/>
        <v>15.391999999999999</v>
      </c>
      <c r="I11" s="45">
        <f t="shared" si="0"/>
        <v>15.811999999999999</v>
      </c>
      <c r="J11" s="98">
        <f t="shared" si="0"/>
        <v>67.066000000000003</v>
      </c>
    </row>
    <row r="12" spans="1:10" ht="15" thickBot="1">
      <c r="A12" s="93" t="s">
        <v>20</v>
      </c>
      <c r="B12" s="94"/>
      <c r="C12" s="95"/>
      <c r="D12" s="95" t="s">
        <v>97</v>
      </c>
      <c r="E12" s="95">
        <v>0.2</v>
      </c>
      <c r="F12" s="95">
        <v>20</v>
      </c>
      <c r="G12" s="95">
        <v>104</v>
      </c>
      <c r="H12" s="95">
        <v>5.6</v>
      </c>
      <c r="I12" s="95">
        <v>5</v>
      </c>
      <c r="J12" s="96">
        <v>9.4</v>
      </c>
    </row>
    <row r="13" spans="1:10">
      <c r="C13" s="32"/>
      <c r="D13" s="32"/>
      <c r="E13" s="32"/>
      <c r="F13" s="32"/>
      <c r="G13" s="32"/>
      <c r="H13" s="32"/>
      <c r="I13" s="32"/>
      <c r="J13" s="32"/>
    </row>
    <row r="14" spans="1:10" ht="15" thickBot="1">
      <c r="C14" s="147" t="s">
        <v>22</v>
      </c>
      <c r="D14" s="147"/>
      <c r="E14" s="147"/>
      <c r="F14" s="147"/>
      <c r="G14" s="32"/>
      <c r="H14" s="32"/>
      <c r="I14" s="32"/>
      <c r="J14" s="32"/>
    </row>
    <row r="15" spans="1:10" ht="34.799999999999997" thickBot="1">
      <c r="A15" s="113" t="s">
        <v>4</v>
      </c>
      <c r="B15" s="114" t="s">
        <v>5</v>
      </c>
      <c r="C15" s="121" t="s">
        <v>6</v>
      </c>
      <c r="D15" s="122" t="s">
        <v>7</v>
      </c>
      <c r="E15" s="121" t="s">
        <v>8</v>
      </c>
      <c r="F15" s="122" t="s">
        <v>9</v>
      </c>
      <c r="G15" s="121" t="s">
        <v>10</v>
      </c>
      <c r="H15" s="122" t="s">
        <v>11</v>
      </c>
      <c r="I15" s="122" t="s">
        <v>12</v>
      </c>
      <c r="J15" s="123" t="s">
        <v>13</v>
      </c>
    </row>
    <row r="16" spans="1:10">
      <c r="A16" s="52"/>
      <c r="B16" s="61" t="s">
        <v>25</v>
      </c>
      <c r="C16" s="82" t="s">
        <v>145</v>
      </c>
      <c r="D16" s="47" t="s">
        <v>121</v>
      </c>
      <c r="E16" s="102">
        <v>30</v>
      </c>
      <c r="F16" s="103">
        <v>3.2</v>
      </c>
      <c r="G16" s="47">
        <v>3</v>
      </c>
      <c r="H16" s="47">
        <v>0.21</v>
      </c>
      <c r="I16" s="47"/>
      <c r="J16" s="104">
        <v>0.54</v>
      </c>
    </row>
    <row r="17" spans="1:10">
      <c r="A17" s="150" t="s">
        <v>14</v>
      </c>
      <c r="B17" s="59" t="s">
        <v>15</v>
      </c>
      <c r="C17" s="77" t="s">
        <v>143</v>
      </c>
      <c r="D17" s="33" t="s">
        <v>144</v>
      </c>
      <c r="E17" s="34" t="s">
        <v>68</v>
      </c>
      <c r="F17" s="29">
        <v>15.2</v>
      </c>
      <c r="G17" s="33">
        <v>184.41</v>
      </c>
      <c r="H17" s="33">
        <v>7.02</v>
      </c>
      <c r="I17" s="33">
        <v>4</v>
      </c>
      <c r="J17" s="35">
        <v>26.36</v>
      </c>
    </row>
    <row r="18" spans="1:10" ht="13.5" customHeight="1">
      <c r="A18" s="139"/>
      <c r="B18" s="6" t="s">
        <v>17</v>
      </c>
      <c r="C18" s="70" t="s">
        <v>119</v>
      </c>
      <c r="D18" s="33" t="s">
        <v>23</v>
      </c>
      <c r="E18" s="34">
        <v>200</v>
      </c>
      <c r="F18" s="29">
        <v>5</v>
      </c>
      <c r="G18" s="33">
        <v>58.74</v>
      </c>
      <c r="H18" s="33">
        <v>0.245</v>
      </c>
      <c r="I18" s="33"/>
      <c r="J18" s="35">
        <v>15.22</v>
      </c>
    </row>
    <row r="19" spans="1:10">
      <c r="A19" s="139"/>
      <c r="B19" s="5" t="s">
        <v>18</v>
      </c>
      <c r="C19" s="72" t="s">
        <v>76</v>
      </c>
      <c r="D19" s="28" t="s">
        <v>19</v>
      </c>
      <c r="E19" s="28">
        <v>50</v>
      </c>
      <c r="F19" s="40">
        <v>6</v>
      </c>
      <c r="G19" s="29">
        <v>113</v>
      </c>
      <c r="H19" s="29">
        <v>3.8</v>
      </c>
      <c r="I19" s="29">
        <v>0.45</v>
      </c>
      <c r="J19" s="97">
        <v>24.83</v>
      </c>
    </row>
    <row r="20" spans="1:10">
      <c r="A20" s="139"/>
      <c r="B20" s="5"/>
      <c r="C20" s="70" t="s">
        <v>77</v>
      </c>
      <c r="D20" s="33" t="s">
        <v>16</v>
      </c>
      <c r="E20" s="34">
        <v>10</v>
      </c>
      <c r="F20" s="29">
        <v>10.71</v>
      </c>
      <c r="G20" s="33">
        <v>66.099999999999994</v>
      </c>
      <c r="H20" s="33">
        <v>0.13</v>
      </c>
      <c r="I20" s="33">
        <v>7.25</v>
      </c>
      <c r="J20" s="35">
        <v>0.09</v>
      </c>
    </row>
    <row r="21" spans="1:10">
      <c r="A21" s="148"/>
      <c r="B21" s="1"/>
      <c r="C21" s="70" t="s">
        <v>120</v>
      </c>
      <c r="D21" s="27" t="s">
        <v>36</v>
      </c>
      <c r="E21" s="28">
        <v>15</v>
      </c>
      <c r="F21" s="29">
        <v>13</v>
      </c>
      <c r="G21" s="29">
        <v>54.15</v>
      </c>
      <c r="H21" s="29">
        <v>4.0199999999999996</v>
      </c>
      <c r="I21" s="29">
        <v>4.0949999999999998</v>
      </c>
      <c r="J21" s="97"/>
    </row>
    <row r="22" spans="1:10" ht="15" thickBot="1">
      <c r="A22" s="56"/>
      <c r="B22" s="110"/>
      <c r="C22" s="100"/>
      <c r="D22" s="42"/>
      <c r="E22" s="43"/>
      <c r="F22" s="45"/>
      <c r="G22" s="45">
        <f>G16+G17+G18+G19+G20+G21</f>
        <v>479.4</v>
      </c>
      <c r="H22" s="45">
        <f t="shared" ref="H22:J22" si="1">H16+H17+H18+H19+H20+H21</f>
        <v>15.424999999999999</v>
      </c>
      <c r="I22" s="45">
        <f t="shared" si="1"/>
        <v>15.794999999999998</v>
      </c>
      <c r="J22" s="98">
        <f t="shared" si="1"/>
        <v>67.039999999999992</v>
      </c>
    </row>
    <row r="23" spans="1:10" ht="16.5" customHeight="1" thickBot="1">
      <c r="A23" s="130" t="s">
        <v>20</v>
      </c>
      <c r="B23" s="131"/>
      <c r="C23" s="106"/>
      <c r="D23" s="95" t="s">
        <v>97</v>
      </c>
      <c r="E23" s="95">
        <v>0.2</v>
      </c>
      <c r="F23" s="107">
        <v>20</v>
      </c>
      <c r="G23" s="107">
        <v>104</v>
      </c>
      <c r="H23" s="107">
        <v>5.6</v>
      </c>
      <c r="I23" s="107">
        <v>5</v>
      </c>
      <c r="J23" s="108">
        <v>9.4</v>
      </c>
    </row>
    <row r="24" spans="1:10">
      <c r="A24" s="139" t="s">
        <v>24</v>
      </c>
      <c r="B24" s="61" t="s">
        <v>25</v>
      </c>
      <c r="C24" s="101" t="s">
        <v>131</v>
      </c>
      <c r="D24" s="47" t="s">
        <v>132</v>
      </c>
      <c r="E24" s="102">
        <v>60</v>
      </c>
      <c r="F24" s="103">
        <v>3.04</v>
      </c>
      <c r="G24" s="47">
        <v>30.15</v>
      </c>
      <c r="H24" s="47">
        <v>1.01</v>
      </c>
      <c r="I24" s="47">
        <v>5.03</v>
      </c>
      <c r="J24" s="104">
        <v>1.68</v>
      </c>
    </row>
    <row r="25" spans="1:10" ht="13.5" customHeight="1">
      <c r="A25" s="139"/>
      <c r="B25" s="5" t="s">
        <v>26</v>
      </c>
      <c r="C25" s="73" t="s">
        <v>146</v>
      </c>
      <c r="D25" s="36" t="s">
        <v>67</v>
      </c>
      <c r="E25" s="34">
        <v>200</v>
      </c>
      <c r="F25" s="29">
        <v>10.42</v>
      </c>
      <c r="G25" s="33">
        <v>214.7</v>
      </c>
      <c r="H25" s="33">
        <v>6.38</v>
      </c>
      <c r="I25" s="33">
        <v>8.7850000000000001</v>
      </c>
      <c r="J25" s="35">
        <v>26.58</v>
      </c>
    </row>
    <row r="26" spans="1:10">
      <c r="A26" s="139"/>
      <c r="B26" s="5" t="s">
        <v>27</v>
      </c>
      <c r="C26" s="73" t="s">
        <v>147</v>
      </c>
      <c r="D26" s="33" t="s">
        <v>93</v>
      </c>
      <c r="E26" s="34" t="s">
        <v>43</v>
      </c>
      <c r="F26" s="29">
        <v>23.02</v>
      </c>
      <c r="G26" s="33">
        <v>162.97999999999999</v>
      </c>
      <c r="H26" s="33">
        <v>7.47</v>
      </c>
      <c r="I26" s="33">
        <v>8.85</v>
      </c>
      <c r="J26" s="35">
        <v>6.41</v>
      </c>
    </row>
    <row r="27" spans="1:10">
      <c r="A27" s="139"/>
      <c r="B27" s="5" t="s">
        <v>29</v>
      </c>
      <c r="C27" s="73" t="s">
        <v>94</v>
      </c>
      <c r="D27" s="33" t="s">
        <v>56</v>
      </c>
      <c r="E27" s="33">
        <v>150</v>
      </c>
      <c r="F27" s="29">
        <v>12.41</v>
      </c>
      <c r="G27" s="33">
        <v>189.6</v>
      </c>
      <c r="H27" s="33">
        <v>6.3239999999999998</v>
      </c>
      <c r="I27" s="33">
        <v>4.2039999999999997</v>
      </c>
      <c r="J27" s="35">
        <v>29.056000000000001</v>
      </c>
    </row>
    <row r="28" spans="1:10">
      <c r="A28" s="139"/>
      <c r="B28" s="5" t="s">
        <v>30</v>
      </c>
      <c r="C28" s="73" t="s">
        <v>125</v>
      </c>
      <c r="D28" s="33" t="s">
        <v>31</v>
      </c>
      <c r="E28" s="34">
        <v>200</v>
      </c>
      <c r="F28" s="29">
        <v>10</v>
      </c>
      <c r="G28" s="33">
        <v>64.099999999999994</v>
      </c>
      <c r="H28" s="33">
        <v>0.2</v>
      </c>
      <c r="I28" s="33"/>
      <c r="J28" s="35">
        <v>15.67</v>
      </c>
    </row>
    <row r="29" spans="1:10">
      <c r="A29" s="139"/>
      <c r="B29" s="5" t="s">
        <v>32</v>
      </c>
      <c r="C29" s="72" t="s">
        <v>76</v>
      </c>
      <c r="D29" s="28" t="s">
        <v>19</v>
      </c>
      <c r="E29" s="28">
        <v>50</v>
      </c>
      <c r="F29" s="40">
        <v>6</v>
      </c>
      <c r="G29" s="29">
        <v>113</v>
      </c>
      <c r="H29" s="29">
        <v>3.8</v>
      </c>
      <c r="I29" s="29">
        <v>0.45</v>
      </c>
      <c r="J29" s="97">
        <v>24.83</v>
      </c>
    </row>
    <row r="30" spans="1:10">
      <c r="A30" s="139"/>
      <c r="B30" s="5" t="s">
        <v>33</v>
      </c>
      <c r="C30" s="73" t="s">
        <v>124</v>
      </c>
      <c r="D30" s="33" t="s">
        <v>34</v>
      </c>
      <c r="E30" s="34">
        <v>30</v>
      </c>
      <c r="F30" s="29">
        <v>2</v>
      </c>
      <c r="G30" s="34">
        <v>59.7</v>
      </c>
      <c r="H30" s="34">
        <v>1.74</v>
      </c>
      <c r="I30" s="34">
        <v>0.33</v>
      </c>
      <c r="J30" s="37">
        <v>12.99</v>
      </c>
    </row>
    <row r="31" spans="1:10" ht="15" thickBot="1">
      <c r="A31" s="140"/>
      <c r="B31" s="7"/>
      <c r="C31" s="38"/>
      <c r="D31" s="38"/>
      <c r="E31" s="38"/>
      <c r="F31" s="39">
        <f>F16+F17+F18+F19+F20+F21+F23+F24+F25+F26+F27+F28+F29+F30</f>
        <v>140</v>
      </c>
      <c r="G31" s="39">
        <f>G24+G25+G26+G27+G28+G29+G30</f>
        <v>834.23</v>
      </c>
      <c r="H31" s="39">
        <f t="shared" ref="H31:J31" si="2">H24+H25+H26+H27+H28+H29+H30</f>
        <v>26.923999999999996</v>
      </c>
      <c r="I31" s="39">
        <f t="shared" si="2"/>
        <v>27.648999999999997</v>
      </c>
      <c r="J31" s="109">
        <f t="shared" si="2"/>
        <v>117.21599999999999</v>
      </c>
    </row>
  </sheetData>
  <mergeCells count="6">
    <mergeCell ref="A24:A31"/>
    <mergeCell ref="B2:D2"/>
    <mergeCell ref="C4:F4"/>
    <mergeCell ref="A7:A11"/>
    <mergeCell ref="C14:F14"/>
    <mergeCell ref="A17:A21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M32"/>
  <sheetViews>
    <sheetView workbookViewId="0">
      <selection activeCell="J2" sqref="J2"/>
    </sheetView>
  </sheetViews>
  <sheetFormatPr defaultRowHeight="14.4"/>
  <cols>
    <col min="1" max="1" width="13" customWidth="1"/>
    <col min="2" max="2" width="16.6640625" customWidth="1"/>
    <col min="4" max="4" width="29.33203125" customWidth="1"/>
    <col min="10" max="10" width="12.10937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45252</v>
      </c>
    </row>
    <row r="4" spans="1:10" ht="15" thickBot="1">
      <c r="C4" s="144" t="s">
        <v>3</v>
      </c>
      <c r="D4" s="144"/>
      <c r="E4" s="144"/>
      <c r="F4" s="14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52"/>
      <c r="B6" s="61" t="s">
        <v>25</v>
      </c>
      <c r="C6" s="78" t="s">
        <v>91</v>
      </c>
      <c r="D6" s="78" t="s">
        <v>102</v>
      </c>
      <c r="E6" s="78">
        <v>30</v>
      </c>
      <c r="F6" s="74">
        <v>4.2</v>
      </c>
      <c r="G6" s="83">
        <v>3</v>
      </c>
      <c r="H6" s="74">
        <v>0.21</v>
      </c>
      <c r="I6" s="74"/>
      <c r="J6" s="129">
        <v>0.54</v>
      </c>
    </row>
    <row r="7" spans="1:10">
      <c r="A7" s="149" t="s">
        <v>14</v>
      </c>
      <c r="B7" s="59" t="s">
        <v>15</v>
      </c>
      <c r="C7" s="28" t="s">
        <v>92</v>
      </c>
      <c r="D7" s="28" t="s">
        <v>49</v>
      </c>
      <c r="E7" s="28">
        <v>150</v>
      </c>
      <c r="F7" s="29">
        <v>11.12</v>
      </c>
      <c r="G7" s="29">
        <v>209.8</v>
      </c>
      <c r="H7" s="29">
        <v>4.72</v>
      </c>
      <c r="I7" s="29">
        <v>9.36</v>
      </c>
      <c r="J7" s="97">
        <v>28.6</v>
      </c>
    </row>
    <row r="8" spans="1:10">
      <c r="A8" s="145"/>
      <c r="B8" s="60"/>
      <c r="C8" s="28" t="s">
        <v>108</v>
      </c>
      <c r="D8" s="28" t="s">
        <v>109</v>
      </c>
      <c r="E8" s="91" t="s">
        <v>43</v>
      </c>
      <c r="F8" s="40">
        <v>40.880000000000003</v>
      </c>
      <c r="G8" s="29">
        <v>117.01</v>
      </c>
      <c r="H8" s="29">
        <v>7.22</v>
      </c>
      <c r="I8" s="29">
        <v>6.06</v>
      </c>
      <c r="J8" s="97">
        <v>3.08</v>
      </c>
    </row>
    <row r="9" spans="1:10">
      <c r="A9" s="145"/>
      <c r="B9" s="5" t="s">
        <v>17</v>
      </c>
      <c r="C9" s="65" t="s">
        <v>82</v>
      </c>
      <c r="D9" s="66" t="s">
        <v>46</v>
      </c>
      <c r="E9" s="30">
        <v>200</v>
      </c>
      <c r="F9" s="29">
        <v>4</v>
      </c>
      <c r="G9" s="29">
        <v>57.19</v>
      </c>
      <c r="H9" s="29">
        <v>0.2</v>
      </c>
      <c r="I9" s="29"/>
      <c r="J9" s="97">
        <v>15.04</v>
      </c>
    </row>
    <row r="10" spans="1:10">
      <c r="A10" s="145"/>
      <c r="B10" s="59" t="s">
        <v>18</v>
      </c>
      <c r="C10" s="28" t="s">
        <v>76</v>
      </c>
      <c r="D10" s="28" t="s">
        <v>19</v>
      </c>
      <c r="E10" s="28">
        <v>40</v>
      </c>
      <c r="F10" s="40">
        <v>4.8</v>
      </c>
      <c r="G10" s="29">
        <v>90.4</v>
      </c>
      <c r="H10" s="29">
        <v>3.04</v>
      </c>
      <c r="I10" s="29">
        <v>0.36</v>
      </c>
      <c r="J10" s="97">
        <v>19.87</v>
      </c>
    </row>
    <row r="11" spans="1:10">
      <c r="A11" s="145"/>
      <c r="B11" s="60"/>
      <c r="C11" s="29"/>
      <c r="D11" s="29"/>
      <c r="E11" s="29"/>
      <c r="F11" s="31">
        <f>F6+F7+F8+F9+F10</f>
        <v>65</v>
      </c>
      <c r="G11" s="31">
        <f t="shared" ref="G11:J11" si="0">G6+G7+G8+G9+G10</f>
        <v>477.4</v>
      </c>
      <c r="H11" s="31">
        <f t="shared" si="0"/>
        <v>15.389999999999997</v>
      </c>
      <c r="I11" s="31">
        <f t="shared" si="0"/>
        <v>15.779999999999998</v>
      </c>
      <c r="J11" s="127">
        <f t="shared" si="0"/>
        <v>67.13</v>
      </c>
    </row>
    <row r="12" spans="1:10" ht="15" thickBot="1">
      <c r="A12" s="145"/>
      <c r="B12" s="51"/>
      <c r="C12" s="43"/>
      <c r="D12" s="43"/>
      <c r="E12" s="43"/>
      <c r="F12" s="43"/>
      <c r="G12" s="43"/>
      <c r="H12" s="43"/>
      <c r="I12" s="43"/>
      <c r="J12" s="136"/>
    </row>
    <row r="13" spans="1:10" ht="15" thickBot="1">
      <c r="A13" s="93" t="s">
        <v>20</v>
      </c>
      <c r="B13" s="94"/>
      <c r="C13" s="135"/>
      <c r="D13" s="95" t="s">
        <v>97</v>
      </c>
      <c r="E13" s="95">
        <v>0.2</v>
      </c>
      <c r="F13" s="95">
        <v>20</v>
      </c>
      <c r="G13" s="95">
        <v>104</v>
      </c>
      <c r="H13" s="95">
        <v>5.6</v>
      </c>
      <c r="I13" s="95">
        <v>5</v>
      </c>
      <c r="J13" s="96">
        <v>9.4</v>
      </c>
    </row>
    <row r="14" spans="1:10">
      <c r="C14" s="151"/>
      <c r="D14" s="151"/>
      <c r="E14" s="151"/>
      <c r="F14" s="151"/>
      <c r="G14" s="32"/>
      <c r="H14" s="32"/>
      <c r="I14" s="32"/>
      <c r="J14" s="32"/>
    </row>
    <row r="15" spans="1:10">
      <c r="C15" s="54"/>
      <c r="D15" s="55"/>
      <c r="E15" s="54"/>
      <c r="F15" s="55"/>
      <c r="G15" s="54"/>
      <c r="H15" s="55"/>
      <c r="I15" s="55"/>
      <c r="J15" s="55"/>
    </row>
    <row r="16" spans="1:10" ht="15" thickBot="1">
      <c r="C16" s="147" t="s">
        <v>22</v>
      </c>
      <c r="D16" s="147"/>
      <c r="E16" s="147"/>
      <c r="F16" s="147"/>
      <c r="G16" s="32"/>
      <c r="H16" s="32"/>
      <c r="I16" s="32"/>
      <c r="J16" s="32"/>
    </row>
    <row r="17" spans="1:13" ht="34.799999999999997" thickBot="1">
      <c r="A17" s="113" t="s">
        <v>4</v>
      </c>
      <c r="B17" s="114" t="s">
        <v>5</v>
      </c>
      <c r="C17" s="121" t="s">
        <v>6</v>
      </c>
      <c r="D17" s="122" t="s">
        <v>7</v>
      </c>
      <c r="E17" s="121" t="s">
        <v>8</v>
      </c>
      <c r="F17" s="122" t="s">
        <v>9</v>
      </c>
      <c r="G17" s="121" t="s">
        <v>10</v>
      </c>
      <c r="H17" s="122" t="s">
        <v>11</v>
      </c>
      <c r="I17" s="122" t="s">
        <v>12</v>
      </c>
      <c r="J17" s="123" t="s">
        <v>13</v>
      </c>
    </row>
    <row r="18" spans="1:13">
      <c r="A18" s="139" t="s">
        <v>14</v>
      </c>
      <c r="B18" s="60" t="s">
        <v>15</v>
      </c>
      <c r="C18" s="82" t="s">
        <v>148</v>
      </c>
      <c r="D18" s="47" t="s">
        <v>149</v>
      </c>
      <c r="E18" s="102">
        <v>200</v>
      </c>
      <c r="F18" s="103">
        <v>22.29</v>
      </c>
      <c r="G18" s="47">
        <v>185.2</v>
      </c>
      <c r="H18" s="47">
        <v>7.2910000000000004</v>
      </c>
      <c r="I18" s="47">
        <v>4.03</v>
      </c>
      <c r="J18" s="104">
        <v>26.87</v>
      </c>
    </row>
    <row r="19" spans="1:13">
      <c r="A19" s="139"/>
      <c r="B19" s="6" t="s">
        <v>17</v>
      </c>
      <c r="C19" s="71" t="s">
        <v>82</v>
      </c>
      <c r="D19" s="66" t="s">
        <v>46</v>
      </c>
      <c r="E19" s="30">
        <v>200</v>
      </c>
      <c r="F19" s="29">
        <v>4</v>
      </c>
      <c r="G19" s="29">
        <v>57.19</v>
      </c>
      <c r="H19" s="29">
        <v>0.2</v>
      </c>
      <c r="I19" s="29"/>
      <c r="J19" s="97">
        <v>15.04</v>
      </c>
    </row>
    <row r="20" spans="1:13">
      <c r="A20" s="139"/>
      <c r="B20" s="5" t="s">
        <v>18</v>
      </c>
      <c r="C20" s="72" t="s">
        <v>76</v>
      </c>
      <c r="D20" s="28" t="s">
        <v>19</v>
      </c>
      <c r="E20" s="28">
        <v>50</v>
      </c>
      <c r="F20" s="40">
        <v>6</v>
      </c>
      <c r="G20" s="29">
        <v>113</v>
      </c>
      <c r="H20" s="29">
        <v>3.8</v>
      </c>
      <c r="I20" s="29">
        <v>0.45</v>
      </c>
      <c r="J20" s="97">
        <v>24.83</v>
      </c>
    </row>
    <row r="21" spans="1:13">
      <c r="A21" s="148"/>
      <c r="B21" s="1"/>
      <c r="C21" s="70" t="s">
        <v>77</v>
      </c>
      <c r="D21" s="33" t="s">
        <v>16</v>
      </c>
      <c r="E21" s="34">
        <v>10</v>
      </c>
      <c r="F21" s="29">
        <v>10.71</v>
      </c>
      <c r="G21" s="33">
        <v>66.099999999999994</v>
      </c>
      <c r="H21" s="33">
        <v>0.13</v>
      </c>
      <c r="I21" s="33">
        <v>7.25</v>
      </c>
      <c r="J21" s="35">
        <v>0.09</v>
      </c>
    </row>
    <row r="22" spans="1:13">
      <c r="A22" s="58"/>
      <c r="B22" s="1"/>
      <c r="C22" s="70" t="s">
        <v>120</v>
      </c>
      <c r="D22" s="27" t="s">
        <v>36</v>
      </c>
      <c r="E22" s="28">
        <v>15</v>
      </c>
      <c r="F22" s="29">
        <v>13</v>
      </c>
      <c r="G22" s="29">
        <v>54.15</v>
      </c>
      <c r="H22" s="29">
        <v>4.0199999999999996</v>
      </c>
      <c r="I22" s="29">
        <v>4.0949999999999998</v>
      </c>
      <c r="J22" s="97"/>
    </row>
    <row r="23" spans="1:13" ht="15" thickBot="1">
      <c r="A23" s="56"/>
      <c r="B23" s="110"/>
      <c r="C23" s="137"/>
      <c r="D23" s="42"/>
      <c r="E23" s="43"/>
      <c r="F23" s="44"/>
      <c r="G23" s="45">
        <f>G18+G19+G20+G21+G22</f>
        <v>475.64</v>
      </c>
      <c r="H23" s="45">
        <f t="shared" ref="H23:J23" si="1">H18+H19+H20+H21+H22</f>
        <v>15.441000000000001</v>
      </c>
      <c r="I23" s="45">
        <f t="shared" si="1"/>
        <v>15.824999999999999</v>
      </c>
      <c r="J23" s="98">
        <f t="shared" si="1"/>
        <v>66.83</v>
      </c>
    </row>
    <row r="24" spans="1:13" ht="15" thickBot="1">
      <c r="A24" s="130" t="s">
        <v>20</v>
      </c>
      <c r="B24" s="131"/>
      <c r="C24" s="106"/>
      <c r="D24" s="95" t="s">
        <v>97</v>
      </c>
      <c r="E24" s="95">
        <v>0.2</v>
      </c>
      <c r="F24" s="107">
        <v>20</v>
      </c>
      <c r="G24" s="107">
        <v>104</v>
      </c>
      <c r="H24" s="107">
        <v>5.6</v>
      </c>
      <c r="I24" s="107">
        <v>5</v>
      </c>
      <c r="J24" s="108">
        <v>9.4</v>
      </c>
    </row>
    <row r="25" spans="1:13">
      <c r="A25" s="139" t="s">
        <v>24</v>
      </c>
      <c r="B25" s="61" t="s">
        <v>25</v>
      </c>
      <c r="C25" s="101" t="s">
        <v>98</v>
      </c>
      <c r="D25" s="47" t="s">
        <v>51</v>
      </c>
      <c r="E25" s="102">
        <v>60</v>
      </c>
      <c r="F25" s="103">
        <v>9.2100000000000009</v>
      </c>
      <c r="G25" s="47">
        <v>6</v>
      </c>
      <c r="H25" s="47">
        <v>0.48</v>
      </c>
      <c r="I25" s="47">
        <v>0.06</v>
      </c>
      <c r="J25" s="104">
        <v>1.2</v>
      </c>
    </row>
    <row r="26" spans="1:13">
      <c r="A26" s="139"/>
      <c r="B26" s="5" t="s">
        <v>26</v>
      </c>
      <c r="C26" s="73" t="s">
        <v>75</v>
      </c>
      <c r="D26" s="36" t="s">
        <v>38</v>
      </c>
      <c r="E26" s="34">
        <v>200</v>
      </c>
      <c r="F26" s="29">
        <v>8.3699999999999992</v>
      </c>
      <c r="G26" s="33">
        <v>251.1</v>
      </c>
      <c r="H26" s="33">
        <v>7.96</v>
      </c>
      <c r="I26" s="33">
        <v>9.1</v>
      </c>
      <c r="J26" s="35">
        <v>29.7</v>
      </c>
    </row>
    <row r="27" spans="1:13">
      <c r="A27" s="139"/>
      <c r="B27" s="5" t="s">
        <v>27</v>
      </c>
      <c r="C27" s="73" t="s">
        <v>150</v>
      </c>
      <c r="D27" s="33" t="s">
        <v>39</v>
      </c>
      <c r="E27" s="33">
        <v>250</v>
      </c>
      <c r="F27" s="29">
        <v>28.42</v>
      </c>
      <c r="G27" s="33">
        <v>361.5</v>
      </c>
      <c r="H27" s="33">
        <v>12.851000000000001</v>
      </c>
      <c r="I27" s="33">
        <v>17.68</v>
      </c>
      <c r="J27" s="35">
        <v>31.65</v>
      </c>
    </row>
    <row r="28" spans="1:13">
      <c r="A28" s="139"/>
      <c r="B28" s="5" t="s">
        <v>29</v>
      </c>
      <c r="C28" s="73"/>
      <c r="D28" s="33"/>
      <c r="E28" s="33"/>
      <c r="F28" s="29"/>
      <c r="G28" s="33"/>
      <c r="H28" s="33"/>
      <c r="I28" s="33"/>
      <c r="J28" s="35"/>
    </row>
    <row r="29" spans="1:13">
      <c r="A29" s="139"/>
      <c r="B29" s="5" t="s">
        <v>30</v>
      </c>
      <c r="C29" s="73" t="s">
        <v>129</v>
      </c>
      <c r="D29" s="33" t="s">
        <v>40</v>
      </c>
      <c r="E29" s="34">
        <v>200</v>
      </c>
      <c r="F29" s="29">
        <v>10</v>
      </c>
      <c r="G29" s="33">
        <v>65.3</v>
      </c>
      <c r="H29" s="33">
        <v>0.08</v>
      </c>
      <c r="I29" s="33"/>
      <c r="J29" s="35">
        <v>17.03</v>
      </c>
    </row>
    <row r="30" spans="1:13">
      <c r="A30" s="139"/>
      <c r="B30" s="5" t="s">
        <v>32</v>
      </c>
      <c r="C30" s="72" t="s">
        <v>76</v>
      </c>
      <c r="D30" s="28" t="s">
        <v>19</v>
      </c>
      <c r="E30" s="28">
        <v>50</v>
      </c>
      <c r="F30" s="40">
        <v>6</v>
      </c>
      <c r="G30" s="29">
        <v>113</v>
      </c>
      <c r="H30" s="29">
        <v>3.8</v>
      </c>
      <c r="I30" s="29">
        <v>0.45</v>
      </c>
      <c r="J30" s="97">
        <v>24.83</v>
      </c>
    </row>
    <row r="31" spans="1:13">
      <c r="A31" s="139"/>
      <c r="B31" s="5" t="s">
        <v>33</v>
      </c>
      <c r="C31" s="73" t="s">
        <v>124</v>
      </c>
      <c r="D31" s="33" t="s">
        <v>34</v>
      </c>
      <c r="E31" s="34">
        <v>30</v>
      </c>
      <c r="F31" s="29">
        <v>2</v>
      </c>
      <c r="G31" s="34">
        <v>59.7</v>
      </c>
      <c r="H31" s="34">
        <v>1.74</v>
      </c>
      <c r="I31" s="34">
        <v>0.33</v>
      </c>
      <c r="J31" s="37">
        <v>12.99</v>
      </c>
      <c r="M31" s="22"/>
    </row>
    <row r="32" spans="1:13" ht="15" thickBot="1">
      <c r="A32" s="140"/>
      <c r="B32" s="7"/>
      <c r="C32" s="38"/>
      <c r="D32" s="38"/>
      <c r="E32" s="38"/>
      <c r="F32" s="39">
        <f>F18+F19+F20+F21+F22+F24+F25+F26+F27+F29+F30+F31</f>
        <v>140</v>
      </c>
      <c r="G32" s="39">
        <f>G25+G26+G27+G29+G30+G31</f>
        <v>856.6</v>
      </c>
      <c r="H32" s="39">
        <f t="shared" ref="H32:J32" si="2">H25+H26+H27+H29+H30+H31</f>
        <v>26.910999999999998</v>
      </c>
      <c r="I32" s="39">
        <f t="shared" si="2"/>
        <v>27.619999999999997</v>
      </c>
      <c r="J32" s="109">
        <f t="shared" si="2"/>
        <v>117.39999999999999</v>
      </c>
    </row>
  </sheetData>
  <mergeCells count="7">
    <mergeCell ref="A25:A32"/>
    <mergeCell ref="B2:D2"/>
    <mergeCell ref="C4:F4"/>
    <mergeCell ref="A7:A12"/>
    <mergeCell ref="C14:F14"/>
    <mergeCell ref="A18:A21"/>
    <mergeCell ref="C16:F16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J2" sqref="J2"/>
    </sheetView>
  </sheetViews>
  <sheetFormatPr defaultRowHeight="14.4"/>
  <cols>
    <col min="1" max="1" width="12.6640625" customWidth="1"/>
    <col min="2" max="2" width="16.33203125" customWidth="1"/>
    <col min="4" max="4" width="30.44140625" customWidth="1"/>
    <col min="10" max="10" width="11.5546875" customWidth="1"/>
  </cols>
  <sheetData>
    <row r="2" spans="1:10">
      <c r="A2" s="3" t="s">
        <v>0</v>
      </c>
      <c r="B2" s="141" t="s">
        <v>161</v>
      </c>
      <c r="C2" s="142"/>
      <c r="D2" s="143"/>
      <c r="E2" s="3" t="s">
        <v>1</v>
      </c>
      <c r="F2" s="4"/>
      <c r="G2" s="3"/>
      <c r="H2" s="3"/>
      <c r="I2" s="3" t="s">
        <v>2</v>
      </c>
      <c r="J2" s="138">
        <v>45253</v>
      </c>
    </row>
    <row r="4" spans="1:10" ht="15" thickBot="1">
      <c r="C4" s="144" t="s">
        <v>3</v>
      </c>
      <c r="D4" s="144"/>
      <c r="E4" s="144"/>
      <c r="F4" s="144"/>
    </row>
    <row r="5" spans="1:10" ht="40.200000000000003" thickBot="1">
      <c r="A5" s="113" t="s">
        <v>4</v>
      </c>
      <c r="B5" s="114" t="s">
        <v>5</v>
      </c>
      <c r="C5" s="115" t="s">
        <v>6</v>
      </c>
      <c r="D5" s="114" t="s">
        <v>7</v>
      </c>
      <c r="E5" s="115" t="s">
        <v>8</v>
      </c>
      <c r="F5" s="114" t="s">
        <v>9</v>
      </c>
      <c r="G5" s="116" t="s">
        <v>10</v>
      </c>
      <c r="H5" s="114" t="s">
        <v>11</v>
      </c>
      <c r="I5" s="114" t="s">
        <v>12</v>
      </c>
      <c r="J5" s="118" t="s">
        <v>13</v>
      </c>
    </row>
    <row r="6" spans="1:10">
      <c r="A6" s="52"/>
      <c r="B6" s="61" t="s">
        <v>25</v>
      </c>
      <c r="C6" s="78" t="s">
        <v>91</v>
      </c>
      <c r="D6" s="78" t="s">
        <v>102</v>
      </c>
      <c r="E6" s="78">
        <v>40</v>
      </c>
      <c r="F6" s="74">
        <v>5.2</v>
      </c>
      <c r="G6" s="83">
        <v>4</v>
      </c>
      <c r="H6" s="74">
        <v>0.28000000000000003</v>
      </c>
      <c r="I6" s="74"/>
      <c r="J6" s="129">
        <v>0.72</v>
      </c>
    </row>
    <row r="7" spans="1:10">
      <c r="A7" s="149" t="s">
        <v>14</v>
      </c>
      <c r="B7" s="59" t="s">
        <v>15</v>
      </c>
      <c r="C7" s="67" t="s">
        <v>110</v>
      </c>
      <c r="D7" s="64" t="s">
        <v>111</v>
      </c>
      <c r="E7" s="68" t="s">
        <v>112</v>
      </c>
      <c r="F7" s="29">
        <v>30.1</v>
      </c>
      <c r="G7" s="29">
        <v>217.5</v>
      </c>
      <c r="H7" s="29">
        <v>9.3689999999999998</v>
      </c>
      <c r="I7" s="29">
        <v>9.92</v>
      </c>
      <c r="J7" s="97">
        <v>22.9</v>
      </c>
    </row>
    <row r="8" spans="1:10">
      <c r="A8" s="145"/>
      <c r="B8" s="5" t="s">
        <v>17</v>
      </c>
      <c r="C8" s="65" t="s">
        <v>113</v>
      </c>
      <c r="D8" s="66" t="s">
        <v>23</v>
      </c>
      <c r="E8" s="30">
        <v>200</v>
      </c>
      <c r="F8" s="40">
        <v>5</v>
      </c>
      <c r="G8" s="29">
        <v>58.74</v>
      </c>
      <c r="H8" s="29">
        <v>0.245</v>
      </c>
      <c r="I8" s="29"/>
      <c r="J8" s="97">
        <v>15.2</v>
      </c>
    </row>
    <row r="9" spans="1:10">
      <c r="A9" s="145"/>
      <c r="B9" s="59" t="s">
        <v>18</v>
      </c>
      <c r="C9" s="28" t="s">
        <v>114</v>
      </c>
      <c r="D9" s="28" t="s">
        <v>115</v>
      </c>
      <c r="E9" s="28" t="s">
        <v>135</v>
      </c>
      <c r="F9" s="40">
        <v>24.7</v>
      </c>
      <c r="G9" s="29">
        <v>201.6</v>
      </c>
      <c r="H9" s="29">
        <v>5.54</v>
      </c>
      <c r="I9" s="29">
        <v>5.9</v>
      </c>
      <c r="J9" s="97">
        <v>28.5</v>
      </c>
    </row>
    <row r="10" spans="1:10" ht="15" thickBot="1">
      <c r="A10" s="145"/>
      <c r="B10" s="51"/>
      <c r="C10" s="44"/>
      <c r="D10" s="44"/>
      <c r="E10" s="44"/>
      <c r="F10" s="45">
        <f>F6+F7+F8+F9</f>
        <v>65</v>
      </c>
      <c r="G10" s="45">
        <f t="shared" ref="G10:J10" si="0">G6+G7+G8+G9</f>
        <v>481.84000000000003</v>
      </c>
      <c r="H10" s="45">
        <f t="shared" si="0"/>
        <v>15.433999999999997</v>
      </c>
      <c r="I10" s="45">
        <f t="shared" si="0"/>
        <v>15.82</v>
      </c>
      <c r="J10" s="98">
        <f t="shared" si="0"/>
        <v>67.319999999999993</v>
      </c>
    </row>
    <row r="11" spans="1:10" ht="15" thickBot="1">
      <c r="A11" s="93" t="s">
        <v>20</v>
      </c>
      <c r="B11" s="94"/>
      <c r="C11" s="95"/>
      <c r="D11" s="95" t="s">
        <v>97</v>
      </c>
      <c r="E11" s="95">
        <v>0.2</v>
      </c>
      <c r="F11" s="95">
        <v>20</v>
      </c>
      <c r="G11" s="95">
        <v>104</v>
      </c>
      <c r="H11" s="95">
        <v>5.6</v>
      </c>
      <c r="I11" s="95">
        <v>5</v>
      </c>
      <c r="J11" s="96">
        <v>9.4</v>
      </c>
    </row>
    <row r="12" spans="1:10">
      <c r="C12" s="32"/>
      <c r="D12" s="32"/>
      <c r="E12" s="32"/>
      <c r="F12" s="32"/>
      <c r="G12" s="32"/>
      <c r="H12" s="32"/>
      <c r="I12" s="32"/>
      <c r="J12" s="32"/>
    </row>
    <row r="13" spans="1:10" ht="15" thickBot="1">
      <c r="C13" s="147" t="s">
        <v>22</v>
      </c>
      <c r="D13" s="147"/>
      <c r="E13" s="147"/>
      <c r="F13" s="147"/>
      <c r="G13" s="32"/>
      <c r="H13" s="32"/>
      <c r="I13" s="32"/>
      <c r="J13" s="32"/>
    </row>
    <row r="14" spans="1:10" ht="34.799999999999997" thickBot="1">
      <c r="A14" s="113" t="s">
        <v>4</v>
      </c>
      <c r="B14" s="114" t="s">
        <v>5</v>
      </c>
      <c r="C14" s="121" t="s">
        <v>6</v>
      </c>
      <c r="D14" s="122" t="s">
        <v>7</v>
      </c>
      <c r="E14" s="121" t="s">
        <v>8</v>
      </c>
      <c r="F14" s="122" t="s">
        <v>9</v>
      </c>
      <c r="G14" s="121" t="s">
        <v>10</v>
      </c>
      <c r="H14" s="122" t="s">
        <v>11</v>
      </c>
      <c r="I14" s="122" t="s">
        <v>12</v>
      </c>
      <c r="J14" s="123" t="s">
        <v>13</v>
      </c>
    </row>
    <row r="15" spans="1:10">
      <c r="A15" s="139" t="s">
        <v>14</v>
      </c>
      <c r="B15" s="60" t="s">
        <v>15</v>
      </c>
      <c r="C15" s="120" t="s">
        <v>96</v>
      </c>
      <c r="D15" s="47" t="s">
        <v>69</v>
      </c>
      <c r="E15" s="102">
        <v>200</v>
      </c>
      <c r="F15" s="103">
        <v>23.41</v>
      </c>
      <c r="G15" s="47">
        <v>190.26</v>
      </c>
      <c r="H15" s="47">
        <v>7.2149999999999999</v>
      </c>
      <c r="I15" s="47">
        <v>4.0599999999999996</v>
      </c>
      <c r="J15" s="104">
        <v>27.06</v>
      </c>
    </row>
    <row r="16" spans="1:10" ht="15.75" customHeight="1">
      <c r="A16" s="139"/>
      <c r="B16" s="6" t="s">
        <v>17</v>
      </c>
      <c r="C16" s="71" t="s">
        <v>82</v>
      </c>
      <c r="D16" s="66" t="s">
        <v>46</v>
      </c>
      <c r="E16" s="30">
        <v>200</v>
      </c>
      <c r="F16" s="29">
        <v>4</v>
      </c>
      <c r="G16" s="29">
        <v>57.19</v>
      </c>
      <c r="H16" s="29">
        <v>0.2</v>
      </c>
      <c r="I16" s="29"/>
      <c r="J16" s="97">
        <v>15.04</v>
      </c>
    </row>
    <row r="17" spans="1:10">
      <c r="A17" s="139"/>
      <c r="B17" s="5" t="s">
        <v>18</v>
      </c>
      <c r="C17" s="72" t="s">
        <v>76</v>
      </c>
      <c r="D17" s="28" t="s">
        <v>19</v>
      </c>
      <c r="E17" s="28">
        <v>50</v>
      </c>
      <c r="F17" s="40">
        <v>6</v>
      </c>
      <c r="G17" s="29">
        <v>113</v>
      </c>
      <c r="H17" s="29">
        <v>3.8</v>
      </c>
      <c r="I17" s="29">
        <v>0.45</v>
      </c>
      <c r="J17" s="97">
        <v>24.83</v>
      </c>
    </row>
    <row r="18" spans="1:10">
      <c r="A18" s="139"/>
      <c r="B18" s="5"/>
      <c r="C18" s="70" t="s">
        <v>77</v>
      </c>
      <c r="D18" s="33" t="s">
        <v>16</v>
      </c>
      <c r="E18" s="34">
        <v>10</v>
      </c>
      <c r="F18" s="29">
        <v>10.71</v>
      </c>
      <c r="G18" s="33">
        <v>66.099999999999994</v>
      </c>
      <c r="H18" s="33">
        <v>0.13</v>
      </c>
      <c r="I18" s="33">
        <v>7.25</v>
      </c>
      <c r="J18" s="35">
        <v>0.09</v>
      </c>
    </row>
    <row r="19" spans="1:10">
      <c r="A19" s="148"/>
      <c r="B19" s="1"/>
      <c r="C19" s="70" t="s">
        <v>120</v>
      </c>
      <c r="D19" s="27" t="s">
        <v>36</v>
      </c>
      <c r="E19" s="28">
        <v>15</v>
      </c>
      <c r="F19" s="29">
        <v>13</v>
      </c>
      <c r="G19" s="29">
        <v>54.15</v>
      </c>
      <c r="H19" s="29">
        <v>4.0199999999999996</v>
      </c>
      <c r="I19" s="29">
        <v>4.0949999999999998</v>
      </c>
      <c r="J19" s="97"/>
    </row>
    <row r="20" spans="1:10" ht="15" thickBot="1">
      <c r="A20" s="56"/>
      <c r="B20" s="110"/>
      <c r="C20" s="100"/>
      <c r="D20" s="42"/>
      <c r="E20" s="43"/>
      <c r="F20" s="44"/>
      <c r="G20" s="45">
        <v>480.7</v>
      </c>
      <c r="H20" s="45">
        <v>15.365</v>
      </c>
      <c r="I20" s="45">
        <v>15.855</v>
      </c>
      <c r="J20" s="98">
        <v>67.02</v>
      </c>
    </row>
    <row r="21" spans="1:10" ht="18" customHeight="1" thickBot="1">
      <c r="A21" s="130" t="s">
        <v>20</v>
      </c>
      <c r="B21" s="131"/>
      <c r="C21" s="106"/>
      <c r="D21" s="95" t="s">
        <v>97</v>
      </c>
      <c r="E21" s="95">
        <v>0.2</v>
      </c>
      <c r="F21" s="107">
        <v>20</v>
      </c>
      <c r="G21" s="107">
        <v>104</v>
      </c>
      <c r="H21" s="107">
        <v>5.6</v>
      </c>
      <c r="I21" s="107">
        <v>5</v>
      </c>
      <c r="J21" s="108">
        <v>9.4</v>
      </c>
    </row>
    <row r="22" spans="1:10">
      <c r="A22" s="139" t="s">
        <v>24</v>
      </c>
      <c r="B22" s="61" t="s">
        <v>25</v>
      </c>
      <c r="C22" s="101" t="s">
        <v>100</v>
      </c>
      <c r="D22" s="47" t="s">
        <v>45</v>
      </c>
      <c r="E22" s="102">
        <v>60</v>
      </c>
      <c r="F22" s="103">
        <v>6.54</v>
      </c>
      <c r="G22" s="47">
        <v>36.299999999999997</v>
      </c>
      <c r="H22" s="47">
        <v>1.08</v>
      </c>
      <c r="I22" s="47">
        <v>2.2799999999999998</v>
      </c>
      <c r="J22" s="104">
        <v>0.96</v>
      </c>
    </row>
    <row r="23" spans="1:10">
      <c r="A23" s="139"/>
      <c r="B23" s="5" t="s">
        <v>26</v>
      </c>
      <c r="C23" s="73" t="s">
        <v>151</v>
      </c>
      <c r="D23" s="36" t="s">
        <v>70</v>
      </c>
      <c r="E23" s="34">
        <v>200</v>
      </c>
      <c r="F23" s="29">
        <v>8.6199999999999992</v>
      </c>
      <c r="G23" s="33">
        <v>181.7</v>
      </c>
      <c r="H23" s="33">
        <v>6.8419999999999996</v>
      </c>
      <c r="I23" s="33">
        <v>6.7839999999999998</v>
      </c>
      <c r="J23" s="35">
        <v>22.11</v>
      </c>
    </row>
    <row r="24" spans="1:10">
      <c r="A24" s="139"/>
      <c r="B24" s="5" t="s">
        <v>27</v>
      </c>
      <c r="C24" s="73" t="s">
        <v>153</v>
      </c>
      <c r="D24" s="33" t="s">
        <v>71</v>
      </c>
      <c r="E24" s="34">
        <v>90</v>
      </c>
      <c r="F24" s="29">
        <v>18.21</v>
      </c>
      <c r="G24" s="33">
        <v>127.21</v>
      </c>
      <c r="H24" s="33">
        <v>6.7709999999999999</v>
      </c>
      <c r="I24" s="33">
        <v>8.875</v>
      </c>
      <c r="J24" s="35">
        <v>6.11</v>
      </c>
    </row>
    <row r="25" spans="1:10">
      <c r="A25" s="139"/>
      <c r="B25" s="5" t="s">
        <v>29</v>
      </c>
      <c r="C25" s="73" t="s">
        <v>87</v>
      </c>
      <c r="D25" s="33" t="s">
        <v>47</v>
      </c>
      <c r="E25" s="33">
        <v>150</v>
      </c>
      <c r="F25" s="29">
        <v>8.51</v>
      </c>
      <c r="G25" s="33">
        <v>173.3</v>
      </c>
      <c r="H25" s="33">
        <v>5.2389999999999999</v>
      </c>
      <c r="I25" s="33">
        <v>5.8250000000000002</v>
      </c>
      <c r="J25" s="35">
        <v>22.32</v>
      </c>
    </row>
    <row r="26" spans="1:10">
      <c r="A26" s="139"/>
      <c r="B26" s="5"/>
      <c r="C26" s="73" t="s">
        <v>152</v>
      </c>
      <c r="D26" s="46" t="s">
        <v>72</v>
      </c>
      <c r="E26" s="47">
        <v>50</v>
      </c>
      <c r="F26" s="29">
        <v>3</v>
      </c>
      <c r="G26" s="33">
        <v>47.75</v>
      </c>
      <c r="H26" s="33">
        <v>0.85</v>
      </c>
      <c r="I26" s="33">
        <v>3.04</v>
      </c>
      <c r="J26" s="35">
        <v>6.19</v>
      </c>
    </row>
    <row r="27" spans="1:10">
      <c r="A27" s="139"/>
      <c r="B27" s="5" t="s">
        <v>30</v>
      </c>
      <c r="C27" s="73" t="s">
        <v>90</v>
      </c>
      <c r="D27" s="33" t="s">
        <v>58</v>
      </c>
      <c r="E27" s="34">
        <v>200</v>
      </c>
      <c r="F27" s="29">
        <v>10</v>
      </c>
      <c r="G27" s="33">
        <v>86.24</v>
      </c>
      <c r="H27" s="33">
        <v>0.66</v>
      </c>
      <c r="I27" s="33"/>
      <c r="J27" s="35">
        <v>21.72</v>
      </c>
    </row>
    <row r="28" spans="1:10">
      <c r="A28" s="139"/>
      <c r="B28" s="5" t="s">
        <v>32</v>
      </c>
      <c r="C28" s="72" t="s">
        <v>76</v>
      </c>
      <c r="D28" s="28" t="s">
        <v>19</v>
      </c>
      <c r="E28" s="28">
        <v>50</v>
      </c>
      <c r="F28" s="40">
        <v>6</v>
      </c>
      <c r="G28" s="29">
        <v>113</v>
      </c>
      <c r="H28" s="29">
        <v>3.8</v>
      </c>
      <c r="I28" s="29">
        <v>0.45</v>
      </c>
      <c r="J28" s="97">
        <v>24.83</v>
      </c>
    </row>
    <row r="29" spans="1:10">
      <c r="A29" s="139"/>
      <c r="B29" s="5" t="s">
        <v>33</v>
      </c>
      <c r="C29" s="73" t="s">
        <v>124</v>
      </c>
      <c r="D29" s="33" t="s">
        <v>34</v>
      </c>
      <c r="E29" s="34">
        <v>30</v>
      </c>
      <c r="F29" s="29">
        <v>2</v>
      </c>
      <c r="G29" s="34">
        <v>59.7</v>
      </c>
      <c r="H29" s="34">
        <v>1.74</v>
      </c>
      <c r="I29" s="34">
        <v>0.33</v>
      </c>
      <c r="J29" s="37">
        <v>12.99</v>
      </c>
    </row>
    <row r="30" spans="1:10" ht="15" thickBot="1">
      <c r="A30" s="140"/>
      <c r="B30" s="7"/>
      <c r="C30" s="38"/>
      <c r="D30" s="38"/>
      <c r="E30" s="38"/>
      <c r="F30" s="39">
        <f>F15+F16+F17+F18+F19+F21+F22+F23+F24+F25+F26+F27+F28+F29</f>
        <v>140</v>
      </c>
      <c r="G30" s="39">
        <f>G22+G23+G24+G25+G26+G27+G28+G29</f>
        <v>825.2</v>
      </c>
      <c r="H30" s="39">
        <f t="shared" ref="H30:J30" si="1">H22+H23+H24+H25+H26+H27+H28+H29</f>
        <v>26.981999999999999</v>
      </c>
      <c r="I30" s="39">
        <f t="shared" si="1"/>
        <v>27.583999999999996</v>
      </c>
      <c r="J30" s="109">
        <f t="shared" si="1"/>
        <v>117.22999999999999</v>
      </c>
    </row>
  </sheetData>
  <mergeCells count="6">
    <mergeCell ref="A22:A30"/>
    <mergeCell ref="B2:D2"/>
    <mergeCell ref="C4:F4"/>
    <mergeCell ref="A7:A10"/>
    <mergeCell ref="C13:F13"/>
    <mergeCell ref="A15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13.11.2023</vt:lpstr>
      <vt:lpstr>14.11.2023</vt:lpstr>
      <vt:lpstr>15.11.2023</vt:lpstr>
      <vt:lpstr>16.11.2023</vt:lpstr>
      <vt:lpstr>17.11.2023</vt:lpstr>
      <vt:lpstr>20.11.2023</vt:lpstr>
      <vt:lpstr>21.11.2023</vt:lpstr>
      <vt:lpstr>22.11.2023</vt:lpstr>
      <vt:lpstr>23.11.2023</vt:lpstr>
      <vt:lpstr>24.11.2023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 Барышкина</cp:lastModifiedBy>
  <cp:lastPrinted>2021-09-20T04:00:35Z</cp:lastPrinted>
  <dcterms:created xsi:type="dcterms:W3CDTF">2021-09-07T08:08:42Z</dcterms:created>
  <dcterms:modified xsi:type="dcterms:W3CDTF">2023-11-14T00:38:12Z</dcterms:modified>
</cp:coreProperties>
</file>