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456" firstSheet="2" activeTab="9"/>
  </bookViews>
  <sheets>
    <sheet name="13.11.2023" sheetId="1" r:id="rId1"/>
    <sheet name="14.11.2023" sheetId="2" r:id="rId2"/>
    <sheet name="15.11.2023" sheetId="3" r:id="rId3"/>
    <sheet name="16.11.2023" sheetId="4" r:id="rId4"/>
    <sheet name="17.11.2023" sheetId="5" r:id="rId5"/>
    <sheet name="20.11.2023" sheetId="7" r:id="rId6"/>
    <sheet name="21.11.2023" sheetId="8" r:id="rId7"/>
    <sheet name="22.11.2023" sheetId="9" r:id="rId8"/>
    <sheet name="23.11.2023" sheetId="10" r:id="rId9"/>
    <sheet name="24.11.2023" sheetId="11" r:id="rId10"/>
    <sheet name="Лист1" sheetId="12" r:id="rId1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1"/>
  <c r="I29"/>
  <c r="J29"/>
  <c r="G29"/>
  <c r="H29" i="10"/>
  <c r="I29"/>
  <c r="J29"/>
  <c r="G29"/>
  <c r="H29" i="9"/>
  <c r="I29"/>
  <c r="J29"/>
  <c r="G29"/>
  <c r="H20"/>
  <c r="I20"/>
  <c r="J20"/>
  <c r="G20"/>
  <c r="H30" i="8"/>
  <c r="I30"/>
  <c r="J30"/>
  <c r="G30"/>
  <c r="F30"/>
  <c r="H21"/>
  <c r="I21"/>
  <c r="J21"/>
  <c r="G21"/>
  <c r="H30" i="7"/>
  <c r="I30"/>
  <c r="J30"/>
  <c r="G30"/>
  <c r="H29" i="5"/>
  <c r="I29"/>
  <c r="J29"/>
  <c r="G29"/>
  <c r="H20"/>
  <c r="I20"/>
  <c r="J20"/>
  <c r="G20"/>
  <c r="H29" i="4"/>
  <c r="I29"/>
  <c r="J29"/>
  <c r="G29"/>
  <c r="F29"/>
  <c r="H20"/>
  <c r="I20"/>
  <c r="J20"/>
  <c r="G20"/>
  <c r="H29" i="3"/>
  <c r="I29"/>
  <c r="J29"/>
  <c r="G29"/>
  <c r="F29"/>
  <c r="H29" i="2"/>
  <c r="I29"/>
  <c r="J29"/>
  <c r="G29"/>
  <c r="H20"/>
  <c r="I20"/>
  <c r="J20"/>
  <c r="G20"/>
  <c r="H30" i="1"/>
  <c r="I30"/>
  <c r="J30"/>
  <c r="G30"/>
  <c r="F30"/>
  <c r="G10" i="11"/>
  <c r="H10"/>
  <c r="I10"/>
  <c r="J10"/>
  <c r="F10"/>
  <c r="G10" i="10"/>
  <c r="H10"/>
  <c r="I10"/>
  <c r="J10"/>
  <c r="F10"/>
  <c r="J11" i="4"/>
  <c r="I11"/>
  <c r="H11"/>
  <c r="G11"/>
  <c r="F11"/>
  <c r="J11" i="3"/>
  <c r="I11"/>
  <c r="H11"/>
  <c r="G11"/>
  <c r="F11"/>
  <c r="H10" i="2"/>
  <c r="I10"/>
  <c r="J10"/>
  <c r="G10"/>
  <c r="G11" i="9" l="1"/>
  <c r="H11"/>
  <c r="I11"/>
  <c r="J11"/>
  <c r="F11"/>
  <c r="G11" i="8"/>
  <c r="H11"/>
  <c r="I11"/>
  <c r="J11"/>
  <c r="F11"/>
  <c r="G11" i="5"/>
  <c r="H11"/>
  <c r="I11"/>
  <c r="J11"/>
  <c r="F11"/>
  <c r="F10" i="2"/>
  <c r="G11" i="7" l="1"/>
  <c r="H11"/>
  <c r="I11"/>
  <c r="J11"/>
  <c r="F11"/>
  <c r="G11" i="1"/>
  <c r="H11"/>
  <c r="I11"/>
  <c r="J11"/>
  <c r="F11"/>
  <c r="F30" i="7" l="1"/>
  <c r="F29" i="5"/>
  <c r="F29" i="2" l="1"/>
  <c r="F29" i="11" l="1"/>
  <c r="F29" i="10" l="1"/>
  <c r="F29" i="9" l="1"/>
</calcChain>
</file>

<file path=xl/sharedStrings.xml><?xml version="1.0" encoding="utf-8"?>
<sst xmlns="http://schemas.openxmlformats.org/spreadsheetml/2006/main" count="781" uniqueCount="165">
  <si>
    <t>Школа</t>
  </si>
  <si>
    <t>отд/корп</t>
  </si>
  <si>
    <t>день</t>
  </si>
  <si>
    <t>МЕНЮ № 1</t>
  </si>
  <si>
    <t>ПРИЕМ ПИЩИ</t>
  </si>
  <si>
    <t>РАЗДЕЛ</t>
  </si>
  <si>
    <t>№ РЕЦЕПТА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</si>
  <si>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</si>
  <si>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</si>
  <si>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</si>
  <si>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</si>
  <si>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</si>
  <si>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</si>
  <si>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</si>
  <si>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</si>
  <si>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</si>
  <si>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Масло сливочное</t>
  </si>
  <si>
    <t>горячий напиток</t>
  </si>
  <si>
    <t>хлеб</t>
  </si>
  <si>
    <t>Хлеб пшеничный</t>
  </si>
  <si>
    <t>ЗАВТРАК 2</t>
  </si>
  <si>
    <t>МЕНЮ № 2 ( дети с ОВЗ и инвалиды)</t>
  </si>
  <si>
    <t>Чай с сахаром и лимоном</t>
  </si>
  <si>
    <t>ОБЕД</t>
  </si>
  <si>
    <t>закуска</t>
  </si>
  <si>
    <t>1 блюдо</t>
  </si>
  <si>
    <t>2 блюдо</t>
  </si>
  <si>
    <t>Плов с курицей</t>
  </si>
  <si>
    <t>гарнир</t>
  </si>
  <si>
    <t>сладкое</t>
  </si>
  <si>
    <t>Компот из свежемороженных ягод</t>
  </si>
  <si>
    <t>хлеб белый</t>
  </si>
  <si>
    <t>хлеб черный</t>
  </si>
  <si>
    <t>Хлеб ржаной</t>
  </si>
  <si>
    <t xml:space="preserve">Каша манная  молочная </t>
  </si>
  <si>
    <t>1 неделя</t>
  </si>
  <si>
    <t>Похлёбка "Царская"</t>
  </si>
  <si>
    <t>Жаркое по-домашнему с курицей</t>
  </si>
  <si>
    <t>Компот из свежемороженных фруктов</t>
  </si>
  <si>
    <t>Макароны отварные</t>
  </si>
  <si>
    <t>100/50</t>
  </si>
  <si>
    <t xml:space="preserve">Чай с сахаром </t>
  </si>
  <si>
    <t>Кисель</t>
  </si>
  <si>
    <t>Каша рисовая молочная</t>
  </si>
  <si>
    <t>Икра свекольная</t>
  </si>
  <si>
    <t>Щи со св. капустой на курин.б-не</t>
  </si>
  <si>
    <t>Соус томатный</t>
  </si>
  <si>
    <t>Компот из сухофруктов</t>
  </si>
  <si>
    <t>Пудинг творожный с изюмом</t>
  </si>
  <si>
    <t>Соус молочный</t>
  </si>
  <si>
    <t>Суп вермишелевыйс курицей</t>
  </si>
  <si>
    <t>Картофельное пюре</t>
  </si>
  <si>
    <t>Суп гороховый с курицей</t>
  </si>
  <si>
    <t>Рыба запечённая овощами</t>
  </si>
  <si>
    <t>Рис отварной</t>
  </si>
  <si>
    <t>огурец солёный</t>
  </si>
  <si>
    <t>Борщ на м/к б-не со сметаной</t>
  </si>
  <si>
    <t>Печень тушеная с овощами</t>
  </si>
  <si>
    <t>Каша пшеничная молочная</t>
  </si>
  <si>
    <t>Уха "Рыбацкая"</t>
  </si>
  <si>
    <t>Фрикадельки мясные а соусе</t>
  </si>
  <si>
    <t>Гречка отварная</t>
  </si>
  <si>
    <t>Макароны отварные с маслом и сыром</t>
  </si>
  <si>
    <t>Рассольник на м/к б-не со сметаной</t>
  </si>
  <si>
    <t>200/20</t>
  </si>
  <si>
    <t>Запеканка творожная с курагой</t>
  </si>
  <si>
    <t>Суп гречневый с мясными фрикадельками</t>
  </si>
  <si>
    <t>Пельмени с маслом</t>
  </si>
  <si>
    <t>Каша пшенная молочная</t>
  </si>
  <si>
    <t>Суп овощной с курицей</t>
  </si>
  <si>
    <t>Гуляш из мяса птицы</t>
  </si>
  <si>
    <t>Свекольникна м/к б-не со сметаной</t>
  </si>
  <si>
    <t>180/50</t>
  </si>
  <si>
    <t>№ 93</t>
  </si>
  <si>
    <t>№ 322</t>
  </si>
  <si>
    <t>№ 46</t>
  </si>
  <si>
    <t>№220</t>
  </si>
  <si>
    <t>№ 97</t>
  </si>
  <si>
    <t>№ 38</t>
  </si>
  <si>
    <t>№ 194</t>
  </si>
  <si>
    <t>№ 96</t>
  </si>
  <si>
    <t>Картофель туш. с курицей</t>
  </si>
  <si>
    <t>№ 304</t>
  </si>
  <si>
    <t>№ 520</t>
  </si>
  <si>
    <t>№ 19</t>
  </si>
  <si>
    <t>Макароны отвар.</t>
  </si>
  <si>
    <t>№ 99</t>
  </si>
  <si>
    <t>№ 250</t>
  </si>
  <si>
    <t>№ 43</t>
  </si>
  <si>
    <t>№ 218</t>
  </si>
  <si>
    <t>Колобки рыбные в соусе</t>
  </si>
  <si>
    <t>№ 222</t>
  </si>
  <si>
    <t>№ 115</t>
  </si>
  <si>
    <t>№ 30</t>
  </si>
  <si>
    <t>Каша гречневая молочная</t>
  </si>
  <si>
    <t>Сыр</t>
  </si>
  <si>
    <t>№ 8/4</t>
  </si>
  <si>
    <t>Каша геркулевовая молочная</t>
  </si>
  <si>
    <t>№ 220</t>
  </si>
  <si>
    <t xml:space="preserve">Сыр </t>
  </si>
  <si>
    <t>Овощи свежие (нарезка)</t>
  </si>
  <si>
    <t>№ 42</t>
  </si>
  <si>
    <t>№ 176</t>
  </si>
  <si>
    <t>№ 201</t>
  </si>
  <si>
    <t>№ 394</t>
  </si>
  <si>
    <t>№ 18</t>
  </si>
  <si>
    <t>Каша "Дружба" молочная</t>
  </si>
  <si>
    <t>№ 57</t>
  </si>
  <si>
    <t>№ 21</t>
  </si>
  <si>
    <t>№ 128</t>
  </si>
  <si>
    <t>№ 114</t>
  </si>
  <si>
    <t>№ 70</t>
  </si>
  <si>
    <t>№ 137</t>
  </si>
  <si>
    <t>№ 25</t>
  </si>
  <si>
    <t xml:space="preserve">Зелёный горошек </t>
  </si>
  <si>
    <t>№ 404</t>
  </si>
  <si>
    <t>№ 288</t>
  </si>
  <si>
    <t>№ 741</t>
  </si>
  <si>
    <t>№ 167</t>
  </si>
  <si>
    <t>Ленивые голубцы в соусе</t>
  </si>
  <si>
    <t>№ 247</t>
  </si>
  <si>
    <t>№ 486</t>
  </si>
  <si>
    <t>Бутерброд с маслом и повидлом</t>
  </si>
  <si>
    <t>№ 6,7191</t>
  </si>
  <si>
    <t>Овощи свежие ( нарезка)</t>
  </si>
  <si>
    <t>№ 525</t>
  </si>
  <si>
    <t>№ 403</t>
  </si>
  <si>
    <t>№ 801</t>
  </si>
  <si>
    <t>№ 60</t>
  </si>
  <si>
    <t>№ 199</t>
  </si>
  <si>
    <t>Чахохбили из  курицы</t>
  </si>
  <si>
    <t>№ 211</t>
  </si>
  <si>
    <t>№ 13</t>
  </si>
  <si>
    <t>Морская капуста с овощами</t>
  </si>
  <si>
    <t>№ 156</t>
  </si>
  <si>
    <t>Шарик куриный с соусом</t>
  </si>
  <si>
    <t>№ 109</t>
  </si>
  <si>
    <t>Макароны отварные с молоч. соусом</t>
  </si>
  <si>
    <t xml:space="preserve">№ 43 </t>
  </si>
  <si>
    <t>№ 136</t>
  </si>
  <si>
    <t>№ 75</t>
  </si>
  <si>
    <t>№ 181</t>
  </si>
  <si>
    <t>Тефтеля рыбная в соусе</t>
  </si>
  <si>
    <t>Макароны отварные с сыром</t>
  </si>
  <si>
    <t>№ 395</t>
  </si>
  <si>
    <t>55/10/30</t>
  </si>
  <si>
    <t>№ 224</t>
  </si>
  <si>
    <t>№ 303</t>
  </si>
  <si>
    <t>№ 618</t>
  </si>
  <si>
    <t>№ 348</t>
  </si>
  <si>
    <t>Азу по -татарски с курицей</t>
  </si>
  <si>
    <t>№ 526</t>
  </si>
  <si>
    <t>№ 299</t>
  </si>
  <si>
    <t>№ 146</t>
  </si>
  <si>
    <t>Ёжики куриные в соусе</t>
  </si>
  <si>
    <t>№ 907</t>
  </si>
  <si>
    <t>Каша кукурузная молочная</t>
  </si>
  <si>
    <t>№ 132</t>
  </si>
  <si>
    <t>№ 216</t>
  </si>
  <si>
    <t>№ 485</t>
  </si>
  <si>
    <t>МБОУ " СОШ № 22"  ПГО</t>
  </si>
  <si>
    <t>МБОУ "СОШ № 22" ПГО</t>
  </si>
  <si>
    <t>МБОУ "СОШ № 22"  ПГО</t>
  </si>
  <si>
    <t>Котлета куриная "Любительская"</t>
  </si>
  <si>
    <t>Запеканка творожно-манная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</si>
</sst>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2" borderId="5" xfId="0" applyFont="1" applyFill="1" applyBorder="1"/>
    <xf numFmtId="0" fontId="2" fillId="2" borderId="8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1" fillId="2" borderId="0" xfId="0" applyFont="1" applyFill="1"/>
    <xf numFmtId="0" fontId="7" fillId="0" borderId="0" xfId="0" applyFont="1"/>
    <xf numFmtId="0" fontId="7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/>
    <xf numFmtId="0" fontId="11" fillId="2" borderId="5" xfId="0" applyFont="1" applyFill="1" applyBorder="1"/>
    <xf numFmtId="0" fontId="12" fillId="0" borderId="7" xfId="0" applyFont="1" applyBorder="1"/>
    <xf numFmtId="0" fontId="10" fillId="0" borderId="11" xfId="0" applyFont="1" applyBorder="1"/>
    <xf numFmtId="0" fontId="11" fillId="2" borderId="5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right"/>
    </xf>
    <xf numFmtId="0" fontId="10" fillId="0" borderId="5" xfId="0" applyFont="1" applyBorder="1"/>
    <xf numFmtId="0" fontId="11" fillId="2" borderId="5" xfId="0" applyFont="1" applyFill="1" applyBorder="1" applyAlignment="1">
      <alignment horizontal="right"/>
    </xf>
    <xf numFmtId="0" fontId="10" fillId="0" borderId="0" xfId="0" applyFont="1"/>
    <xf numFmtId="0" fontId="14" fillId="0" borderId="5" xfId="0" applyFont="1" applyBorder="1"/>
    <xf numFmtId="0" fontId="14" fillId="0" borderId="5" xfId="0" applyFont="1" applyBorder="1" applyAlignment="1">
      <alignment horizontal="right"/>
    </xf>
    <xf numFmtId="0" fontId="14" fillId="0" borderId="6" xfId="0" applyFont="1" applyBorder="1"/>
    <xf numFmtId="0" fontId="13" fillId="2" borderId="5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horizontal="right"/>
    </xf>
    <xf numFmtId="0" fontId="11" fillId="2" borderId="17" xfId="0" applyFont="1" applyFill="1" applyBorder="1"/>
    <xf numFmtId="0" fontId="13" fillId="2" borderId="17" xfId="0" applyFont="1" applyFill="1" applyBorder="1"/>
    <xf numFmtId="0" fontId="10" fillId="0" borderId="19" xfId="0" applyFont="1" applyBorder="1"/>
    <xf numFmtId="0" fontId="10" fillId="0" borderId="12" xfId="0" applyFont="1" applyBorder="1"/>
    <xf numFmtId="0" fontId="11" fillId="2" borderId="12" xfId="0" applyFont="1" applyFill="1" applyBorder="1"/>
    <xf numFmtId="0" fontId="13" fillId="2" borderId="12" xfId="0" applyFont="1" applyFill="1" applyBorder="1"/>
    <xf numFmtId="0" fontId="11" fillId="2" borderId="6" xfId="0" applyFont="1" applyFill="1" applyBorder="1"/>
    <xf numFmtId="0" fontId="11" fillId="2" borderId="17" xfId="0" applyFont="1" applyFill="1" applyBorder="1" applyAlignment="1">
      <alignment horizontal="center"/>
    </xf>
    <xf numFmtId="0" fontId="0" fillId="0" borderId="5" xfId="0" applyBorder="1"/>
    <xf numFmtId="0" fontId="9" fillId="0" borderId="8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0" fillId="0" borderId="5" xfId="0" applyBorder="1" applyAlignment="1">
      <alignment vertical="top" wrapText="1"/>
    </xf>
    <xf numFmtId="0" fontId="13" fillId="2" borderId="2" xfId="0" applyFont="1" applyFill="1" applyBorder="1"/>
    <xf numFmtId="0" fontId="3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0" xfId="0" applyFont="1" applyFill="1"/>
    <xf numFmtId="0" fontId="12" fillId="0" borderId="5" xfId="0" applyFont="1" applyBorder="1"/>
    <xf numFmtId="0" fontId="12" fillId="0" borderId="8" xfId="0" applyFont="1" applyBorder="1" applyAlignment="1">
      <alignment vertical="top" wrapText="1"/>
    </xf>
    <xf numFmtId="0" fontId="12" fillId="0" borderId="8" xfId="0" applyFont="1" applyBorder="1"/>
    <xf numFmtId="0" fontId="12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1" fillId="2" borderId="5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49" fontId="11" fillId="2" borderId="5" xfId="0" applyNumberFormat="1" applyFont="1" applyFill="1" applyBorder="1" applyAlignment="1">
      <alignment horizontal="left" vertical="center"/>
    </xf>
    <xf numFmtId="0" fontId="4" fillId="2" borderId="18" xfId="0" applyFont="1" applyFill="1" applyBorder="1"/>
    <xf numFmtId="0" fontId="15" fillId="2" borderId="8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/>
    </xf>
    <xf numFmtId="0" fontId="11" fillId="2" borderId="8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 wrapText="1"/>
    </xf>
    <xf numFmtId="0" fontId="11" fillId="2" borderId="20" xfId="0" applyFont="1" applyFill="1" applyBorder="1" applyAlignment="1">
      <alignment horizontal="right" vertical="center"/>
    </xf>
    <xf numFmtId="0" fontId="10" fillId="0" borderId="8" xfId="0" applyFont="1" applyBorder="1"/>
    <xf numFmtId="0" fontId="3" fillId="2" borderId="2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right"/>
    </xf>
    <xf numFmtId="0" fontId="13" fillId="2" borderId="0" xfId="0" applyFont="1" applyFill="1"/>
    <xf numFmtId="0" fontId="2" fillId="2" borderId="8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10" fillId="0" borderId="5" xfId="0" applyFont="1" applyBorder="1" applyAlignment="1">
      <alignment horizontal="right"/>
    </xf>
    <xf numFmtId="0" fontId="14" fillId="0" borderId="22" xfId="0" applyFont="1" applyBorder="1"/>
    <xf numFmtId="0" fontId="14" fillId="0" borderId="8" xfId="0" applyFont="1" applyBorder="1"/>
    <xf numFmtId="0" fontId="10" fillId="0" borderId="2" xfId="0" applyFont="1" applyBorder="1"/>
    <xf numFmtId="0" fontId="11" fillId="2" borderId="8" xfId="0" applyFont="1" applyFill="1" applyBorder="1"/>
    <xf numFmtId="0" fontId="11" fillId="2" borderId="8" xfId="0" applyFont="1" applyFill="1" applyBorder="1" applyAlignment="1">
      <alignment horizontal="left"/>
    </xf>
    <xf numFmtId="0" fontId="10" fillId="0" borderId="25" xfId="0" applyFont="1" applyBorder="1"/>
    <xf numFmtId="0" fontId="2" fillId="2" borderId="12" xfId="0" applyFont="1" applyFill="1" applyBorder="1"/>
    <xf numFmtId="0" fontId="11" fillId="2" borderId="12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right"/>
    </xf>
    <xf numFmtId="0" fontId="14" fillId="0" borderId="24" xfId="0" applyFont="1" applyBorder="1"/>
    <xf numFmtId="0" fontId="2" fillId="2" borderId="2" xfId="0" applyFont="1" applyFill="1" applyBorder="1"/>
    <xf numFmtId="0" fontId="11" fillId="2" borderId="2" xfId="0" applyFont="1" applyFill="1" applyBorder="1" applyAlignment="1">
      <alignment horizontal="left"/>
    </xf>
    <xf numFmtId="0" fontId="14" fillId="0" borderId="2" xfId="0" applyFont="1" applyBorder="1"/>
    <xf numFmtId="0" fontId="13" fillId="2" borderId="26" xfId="0" applyFont="1" applyFill="1" applyBorder="1"/>
    <xf numFmtId="0" fontId="13" fillId="2" borderId="3" xfId="0" applyFont="1" applyFill="1" applyBorder="1"/>
    <xf numFmtId="0" fontId="13" fillId="2" borderId="6" xfId="0" applyFont="1" applyFill="1" applyBorder="1"/>
    <xf numFmtId="0" fontId="13" fillId="2" borderId="23" xfId="0" applyFont="1" applyFill="1" applyBorder="1"/>
    <xf numFmtId="0" fontId="11" fillId="2" borderId="24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11" fillId="2" borderId="24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1" fillId="2" borderId="12" xfId="0" applyFont="1" applyFill="1" applyBorder="1" applyAlignment="1">
      <alignment horizontal="left"/>
    </xf>
    <xf numFmtId="0" fontId="11" fillId="2" borderId="24" xfId="0" applyFont="1" applyFill="1" applyBorder="1"/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2" borderId="24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11" fillId="2" borderId="24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top" wrapText="1"/>
    </xf>
    <xf numFmtId="0" fontId="3" fillId="2" borderId="3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4" fontId="4" fillId="2" borderId="5" xfId="0" applyNumberFormat="1" applyFont="1" applyFill="1" applyBorder="1"/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0" xfId="0" applyFont="1"/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64"/>
  <sheetViews>
    <sheetView workbookViewId="0">
      <selection activeCell="B28" sqref="B28"/>
    </sheetView>
  </sheetViews>
  <sheetFormatPr defaultRowHeight="14.4"/>
  <cols>
    <col min="1" max="1" width="18.44140625" customWidth="1"/>
    <col min="2" max="2" width="17.88671875" customWidth="1"/>
    <col min="4" max="4" width="27.109375" customWidth="1"/>
    <col min="10" max="10" width="11" customWidth="1"/>
  </cols>
  <sheetData>
    <row r="2" spans="1:12">
      <c r="A2" s="4" t="s">
        <v>0</v>
      </c>
      <c r="B2" s="154" t="s">
        <v>160</v>
      </c>
      <c r="C2" s="155"/>
      <c r="D2" s="156"/>
      <c r="E2" s="4" t="s">
        <v>1</v>
      </c>
      <c r="F2" s="5"/>
      <c r="G2" s="4"/>
      <c r="H2" s="4"/>
      <c r="I2" s="4" t="s">
        <v>2</v>
      </c>
      <c r="J2" s="150">
        <v>45243</v>
      </c>
      <c r="L2" t="s">
        <v>35</v>
      </c>
    </row>
    <row r="4" spans="1:12" ht="15" thickBot="1">
      <c r="C4" s="166" t="s">
        <v>3</v>
      </c>
      <c r="D4" s="166"/>
      <c r="E4" s="166"/>
      <c r="F4" s="166"/>
    </row>
    <row r="5" spans="1:12" ht="40.200000000000003" thickBot="1">
      <c r="A5" s="131" t="s">
        <v>4</v>
      </c>
      <c r="B5" s="132" t="s">
        <v>5</v>
      </c>
      <c r="C5" s="133" t="s">
        <v>6</v>
      </c>
      <c r="D5" s="132" t="s">
        <v>7</v>
      </c>
      <c r="E5" s="133" t="s">
        <v>8</v>
      </c>
      <c r="F5" s="132" t="s">
        <v>9</v>
      </c>
      <c r="G5" s="134" t="s">
        <v>10</v>
      </c>
      <c r="H5" s="132" t="s">
        <v>11</v>
      </c>
      <c r="I5" s="132" t="s">
        <v>12</v>
      </c>
      <c r="J5" s="135" t="s">
        <v>13</v>
      </c>
    </row>
    <row r="6" spans="1:12">
      <c r="A6" s="158" t="s">
        <v>14</v>
      </c>
      <c r="B6" s="67" t="s">
        <v>15</v>
      </c>
      <c r="C6" s="71" t="s">
        <v>93</v>
      </c>
      <c r="D6" s="71" t="s">
        <v>94</v>
      </c>
      <c r="E6" s="85">
        <v>270</v>
      </c>
      <c r="F6" s="103">
        <v>45.95</v>
      </c>
      <c r="G6" s="103">
        <v>230.26</v>
      </c>
      <c r="H6" s="103">
        <v>8.17</v>
      </c>
      <c r="I6" s="103">
        <v>5.16</v>
      </c>
      <c r="J6" s="130">
        <v>34.159999999999997</v>
      </c>
    </row>
    <row r="7" spans="1:12">
      <c r="A7" s="158"/>
      <c r="B7" s="67" t="s">
        <v>17</v>
      </c>
      <c r="C7" s="70" t="s">
        <v>79</v>
      </c>
      <c r="D7" s="71" t="s">
        <v>41</v>
      </c>
      <c r="E7" s="34">
        <v>200</v>
      </c>
      <c r="F7" s="30">
        <v>4</v>
      </c>
      <c r="G7" s="30">
        <v>57.19</v>
      </c>
      <c r="H7" s="30">
        <v>0.2</v>
      </c>
      <c r="I7" s="30"/>
      <c r="J7" s="52">
        <v>15.04</v>
      </c>
    </row>
    <row r="8" spans="1:12">
      <c r="A8" s="158"/>
      <c r="B8" s="65" t="s">
        <v>18</v>
      </c>
      <c r="C8" s="35" t="s">
        <v>74</v>
      </c>
      <c r="D8" s="35" t="s">
        <v>19</v>
      </c>
      <c r="E8" s="35">
        <v>55</v>
      </c>
      <c r="F8" s="30">
        <v>7</v>
      </c>
      <c r="G8" s="30">
        <v>124.3</v>
      </c>
      <c r="H8" s="30">
        <v>4.18</v>
      </c>
      <c r="I8" s="30">
        <v>0.54</v>
      </c>
      <c r="J8" s="52">
        <v>27.31</v>
      </c>
    </row>
    <row r="9" spans="1:12">
      <c r="A9" s="158"/>
      <c r="B9" s="66"/>
      <c r="C9" s="72" t="s">
        <v>75</v>
      </c>
      <c r="D9" s="69" t="s">
        <v>16</v>
      </c>
      <c r="E9" s="81">
        <v>10</v>
      </c>
      <c r="F9" s="30">
        <v>10.71</v>
      </c>
      <c r="G9" s="30">
        <v>66.099999999999994</v>
      </c>
      <c r="H9" s="30">
        <v>0.13</v>
      </c>
      <c r="I9" s="30">
        <v>7.25</v>
      </c>
      <c r="J9" s="52">
        <v>0.09</v>
      </c>
    </row>
    <row r="10" spans="1:12">
      <c r="A10" s="158"/>
      <c r="B10" s="66"/>
      <c r="C10" s="73" t="s">
        <v>76</v>
      </c>
      <c r="D10" s="73" t="s">
        <v>95</v>
      </c>
      <c r="E10" s="73">
        <v>20</v>
      </c>
      <c r="F10" s="30">
        <v>17.34</v>
      </c>
      <c r="G10" s="30">
        <v>72.2</v>
      </c>
      <c r="H10" s="30">
        <v>5.36</v>
      </c>
      <c r="I10" s="30">
        <v>5.46</v>
      </c>
      <c r="J10" s="52"/>
    </row>
    <row r="11" spans="1:12" ht="15" thickBot="1">
      <c r="A11" s="163"/>
      <c r="B11" s="122"/>
      <c r="C11" s="42"/>
      <c r="D11" s="42"/>
      <c r="E11" s="42"/>
      <c r="F11" s="58">
        <f>F6+F7+F8+F9+F10</f>
        <v>85</v>
      </c>
      <c r="G11" s="58">
        <f t="shared" ref="G11:J11" si="0">G6+G7+G8+G9+G10</f>
        <v>550.05000000000007</v>
      </c>
      <c r="H11" s="58">
        <f t="shared" si="0"/>
        <v>18.04</v>
      </c>
      <c r="I11" s="58">
        <f t="shared" si="0"/>
        <v>18.41</v>
      </c>
      <c r="J11" s="114">
        <f t="shared" si="0"/>
        <v>76.599999999999994</v>
      </c>
    </row>
    <row r="12" spans="1:12">
      <c r="C12" s="37"/>
      <c r="D12" s="37"/>
      <c r="E12" s="37"/>
      <c r="F12" s="37"/>
      <c r="G12" s="37"/>
      <c r="H12" s="37"/>
      <c r="I12" s="37"/>
      <c r="J12" s="37"/>
    </row>
    <row r="13" spans="1:12">
      <c r="C13" s="37"/>
      <c r="D13" s="37"/>
      <c r="E13" s="37"/>
      <c r="F13" s="37"/>
      <c r="G13" s="37"/>
      <c r="H13" s="37"/>
      <c r="I13" s="37"/>
      <c r="J13" s="37"/>
    </row>
    <row r="14" spans="1:12" ht="15" thickBot="1">
      <c r="C14" s="174" t="s">
        <v>21</v>
      </c>
      <c r="D14" s="174"/>
      <c r="E14" s="174"/>
      <c r="F14" s="174"/>
      <c r="G14" s="37"/>
      <c r="H14" s="37"/>
      <c r="I14" s="37"/>
      <c r="J14" s="37"/>
    </row>
    <row r="15" spans="1:12" ht="34.799999999999997" thickBot="1">
      <c r="A15" s="131" t="s">
        <v>4</v>
      </c>
      <c r="B15" s="132" t="s">
        <v>5</v>
      </c>
      <c r="C15" s="137" t="s">
        <v>6</v>
      </c>
      <c r="D15" s="138" t="s">
        <v>7</v>
      </c>
      <c r="E15" s="137" t="s">
        <v>8</v>
      </c>
      <c r="F15" s="138" t="s">
        <v>9</v>
      </c>
      <c r="G15" s="137" t="s">
        <v>10</v>
      </c>
      <c r="H15" s="138" t="s">
        <v>11</v>
      </c>
      <c r="I15" s="138" t="s">
        <v>12</v>
      </c>
      <c r="J15" s="139" t="s">
        <v>13</v>
      </c>
    </row>
    <row r="16" spans="1:12">
      <c r="A16" s="152" t="s">
        <v>14</v>
      </c>
      <c r="B16" s="66" t="s">
        <v>15</v>
      </c>
      <c r="C16" s="93" t="s">
        <v>96</v>
      </c>
      <c r="D16" s="101" t="s">
        <v>97</v>
      </c>
      <c r="E16" s="108">
        <v>270</v>
      </c>
      <c r="F16" s="103">
        <v>22</v>
      </c>
      <c r="G16" s="101">
        <v>241.95</v>
      </c>
      <c r="H16" s="101">
        <v>8.09</v>
      </c>
      <c r="I16" s="101">
        <v>5.1609999999999996</v>
      </c>
      <c r="J16" s="109">
        <v>34.020000000000003</v>
      </c>
    </row>
    <row r="17" spans="1:10">
      <c r="A17" s="152"/>
      <c r="B17" s="7" t="s">
        <v>17</v>
      </c>
      <c r="C17" s="75" t="s">
        <v>79</v>
      </c>
      <c r="D17" s="71" t="s">
        <v>41</v>
      </c>
      <c r="E17" s="39">
        <v>200</v>
      </c>
      <c r="F17" s="30">
        <v>4</v>
      </c>
      <c r="G17" s="38">
        <v>57.19</v>
      </c>
      <c r="H17" s="38">
        <v>0.2</v>
      </c>
      <c r="I17" s="38"/>
      <c r="J17" s="40">
        <v>15.04</v>
      </c>
    </row>
    <row r="18" spans="1:10">
      <c r="A18" s="152"/>
      <c r="B18" s="6" t="s">
        <v>18</v>
      </c>
      <c r="C18" s="76" t="s">
        <v>74</v>
      </c>
      <c r="D18" s="35" t="s">
        <v>19</v>
      </c>
      <c r="E18" s="35">
        <v>55</v>
      </c>
      <c r="F18" s="30">
        <v>7</v>
      </c>
      <c r="G18" s="30">
        <v>124.3</v>
      </c>
      <c r="H18" s="30">
        <v>4.18</v>
      </c>
      <c r="I18" s="30">
        <v>0.54</v>
      </c>
      <c r="J18" s="52">
        <v>27.31</v>
      </c>
    </row>
    <row r="19" spans="1:10">
      <c r="A19" s="152"/>
      <c r="B19" s="6"/>
      <c r="C19" s="74" t="s">
        <v>75</v>
      </c>
      <c r="D19" s="38" t="s">
        <v>16</v>
      </c>
      <c r="E19" s="39">
        <v>10</v>
      </c>
      <c r="F19" s="30">
        <v>10.71</v>
      </c>
      <c r="G19" s="38">
        <v>66.099999999999994</v>
      </c>
      <c r="H19" s="38">
        <v>0.13</v>
      </c>
      <c r="I19" s="38">
        <v>7.25</v>
      </c>
      <c r="J19" s="40">
        <v>0.09</v>
      </c>
    </row>
    <row r="20" spans="1:10">
      <c r="A20" s="152"/>
      <c r="B20" s="6"/>
      <c r="C20" s="74" t="s">
        <v>98</v>
      </c>
      <c r="D20" s="32" t="s">
        <v>99</v>
      </c>
      <c r="E20" s="35">
        <v>20</v>
      </c>
      <c r="F20" s="30">
        <v>14</v>
      </c>
      <c r="G20" s="30">
        <v>72.2</v>
      </c>
      <c r="H20" s="30">
        <v>5.36</v>
      </c>
      <c r="I20" s="30">
        <v>5.46</v>
      </c>
      <c r="J20" s="52"/>
    </row>
    <row r="21" spans="1:10">
      <c r="A21" s="152"/>
      <c r="B21" s="6"/>
      <c r="C21" s="74"/>
      <c r="D21" s="32"/>
      <c r="E21" s="35"/>
      <c r="F21" s="30"/>
      <c r="G21" s="41">
        <v>563.29</v>
      </c>
      <c r="H21" s="41">
        <v>18.004999999999999</v>
      </c>
      <c r="I21" s="41">
        <v>18.411000000000001</v>
      </c>
      <c r="J21" s="115">
        <v>76.64</v>
      </c>
    </row>
    <row r="22" spans="1:10" ht="15" thickBot="1">
      <c r="A22" s="10" t="s">
        <v>20</v>
      </c>
      <c r="B22" s="110"/>
      <c r="C22" s="111"/>
      <c r="D22" s="42"/>
      <c r="E22" s="42"/>
      <c r="F22" s="42"/>
      <c r="G22" s="42"/>
      <c r="H22" s="42"/>
      <c r="I22" s="42"/>
      <c r="J22" s="43"/>
    </row>
    <row r="23" spans="1:10">
      <c r="A23" s="151" t="s">
        <v>23</v>
      </c>
      <c r="B23" s="67" t="s">
        <v>24</v>
      </c>
      <c r="C23" s="104" t="s">
        <v>88</v>
      </c>
      <c r="D23" s="101" t="s">
        <v>100</v>
      </c>
      <c r="E23" s="108">
        <v>100</v>
      </c>
      <c r="F23" s="103">
        <v>6.9</v>
      </c>
      <c r="G23" s="101">
        <v>10</v>
      </c>
      <c r="H23" s="101">
        <v>0.7</v>
      </c>
      <c r="I23" s="101"/>
      <c r="J23" s="109">
        <v>1.8</v>
      </c>
    </row>
    <row r="24" spans="1:10">
      <c r="A24" s="152"/>
      <c r="B24" s="6" t="s">
        <v>25</v>
      </c>
      <c r="C24" s="77" t="s">
        <v>101</v>
      </c>
      <c r="D24" s="44" t="s">
        <v>52</v>
      </c>
      <c r="E24" s="39">
        <v>250</v>
      </c>
      <c r="F24" s="30">
        <v>8.5</v>
      </c>
      <c r="G24" s="38">
        <v>231.91</v>
      </c>
      <c r="H24" s="38">
        <v>10.25</v>
      </c>
      <c r="I24" s="38">
        <v>11.65</v>
      </c>
      <c r="J24" s="40">
        <v>21.53</v>
      </c>
    </row>
    <row r="25" spans="1:10">
      <c r="A25" s="152"/>
      <c r="B25" s="6" t="s">
        <v>26</v>
      </c>
      <c r="C25" s="77" t="s">
        <v>102</v>
      </c>
      <c r="D25" s="38" t="s">
        <v>53</v>
      </c>
      <c r="E25" s="39" t="s">
        <v>40</v>
      </c>
      <c r="F25" s="30">
        <v>21.05</v>
      </c>
      <c r="G25" s="38">
        <v>192.95</v>
      </c>
      <c r="H25" s="38">
        <v>8.7710000000000008</v>
      </c>
      <c r="I25" s="38">
        <v>8.4600000000000009</v>
      </c>
      <c r="J25" s="40">
        <v>11.294</v>
      </c>
    </row>
    <row r="26" spans="1:10">
      <c r="A26" s="152"/>
      <c r="B26" s="6" t="s">
        <v>28</v>
      </c>
      <c r="C26" s="77" t="s">
        <v>89</v>
      </c>
      <c r="D26" s="38" t="s">
        <v>54</v>
      </c>
      <c r="E26" s="39">
        <v>180</v>
      </c>
      <c r="F26" s="30">
        <v>11.84</v>
      </c>
      <c r="G26" s="38">
        <v>286.5</v>
      </c>
      <c r="H26" s="38">
        <v>5.66</v>
      </c>
      <c r="I26" s="38">
        <v>11.23</v>
      </c>
      <c r="J26" s="40">
        <v>43.46</v>
      </c>
    </row>
    <row r="27" spans="1:10">
      <c r="A27" s="152"/>
      <c r="B27" s="6" t="s">
        <v>29</v>
      </c>
      <c r="C27" s="77" t="s">
        <v>103</v>
      </c>
      <c r="D27" s="38" t="s">
        <v>30</v>
      </c>
      <c r="E27" s="39">
        <v>200</v>
      </c>
      <c r="F27" s="30">
        <v>10</v>
      </c>
      <c r="G27" s="38">
        <v>64.099999999999994</v>
      </c>
      <c r="H27" s="38">
        <v>0.2</v>
      </c>
      <c r="I27" s="38"/>
      <c r="J27" s="40">
        <v>15.67</v>
      </c>
    </row>
    <row r="28" spans="1:10">
      <c r="A28" s="152"/>
      <c r="B28" s="6" t="s">
        <v>31</v>
      </c>
      <c r="C28" s="35" t="s">
        <v>74</v>
      </c>
      <c r="D28" s="35" t="s">
        <v>19</v>
      </c>
      <c r="E28" s="99">
        <v>55</v>
      </c>
      <c r="F28" s="30">
        <v>7</v>
      </c>
      <c r="G28" s="30">
        <v>124.3</v>
      </c>
      <c r="H28" s="30">
        <v>4.18</v>
      </c>
      <c r="I28" s="30">
        <v>0.54</v>
      </c>
      <c r="J28" s="52">
        <v>27.31</v>
      </c>
    </row>
    <row r="29" spans="1:10">
      <c r="A29" s="152"/>
      <c r="B29" s="6" t="s">
        <v>32</v>
      </c>
      <c r="C29" s="77" t="s">
        <v>104</v>
      </c>
      <c r="D29" s="38" t="s">
        <v>33</v>
      </c>
      <c r="E29" s="39">
        <v>40</v>
      </c>
      <c r="F29" s="30">
        <v>2</v>
      </c>
      <c r="G29" s="39">
        <v>59.7</v>
      </c>
      <c r="H29" s="39">
        <v>1.74</v>
      </c>
      <c r="I29" s="39">
        <v>0.33</v>
      </c>
      <c r="J29" s="45">
        <v>12.99</v>
      </c>
    </row>
    <row r="30" spans="1:10" ht="15" thickBot="1">
      <c r="A30" s="153"/>
      <c r="B30" s="8"/>
      <c r="C30" s="46"/>
      <c r="D30" s="46"/>
      <c r="E30" s="46"/>
      <c r="F30" s="47">
        <f>F16+F17+F18+F19+F20+F23+F24+F25+F26+F27+F28+F29</f>
        <v>125</v>
      </c>
      <c r="G30" s="47">
        <f>G23+G24+G25+G26+G27+G28+G29</f>
        <v>969.46</v>
      </c>
      <c r="H30" s="47">
        <f t="shared" ref="H30:J30" si="1">H23+H24+H25+H26+H27+H28+H29</f>
        <v>31.500999999999998</v>
      </c>
      <c r="I30" s="47">
        <f t="shared" si="1"/>
        <v>32.21</v>
      </c>
      <c r="J30" s="116">
        <f t="shared" si="1"/>
        <v>134.054</v>
      </c>
    </row>
    <row r="33" spans="1:10">
      <c r="A33" s="4"/>
      <c r="B33" s="171"/>
      <c r="C33" s="171"/>
      <c r="D33" s="171"/>
      <c r="E33" s="4"/>
      <c r="F33" s="4"/>
      <c r="G33" s="4"/>
      <c r="H33" s="4"/>
      <c r="I33" s="4"/>
      <c r="J33" s="4"/>
    </row>
    <row r="35" spans="1:10">
      <c r="C35" s="166"/>
      <c r="D35" s="166"/>
      <c r="E35" s="166"/>
      <c r="F35" s="166"/>
    </row>
    <row r="36" spans="1:10">
      <c r="A36" s="11"/>
      <c r="B36" s="12"/>
      <c r="C36" s="11"/>
      <c r="D36" s="12"/>
      <c r="E36" s="11"/>
      <c r="F36" s="12"/>
      <c r="G36" s="13"/>
      <c r="H36" s="12"/>
      <c r="I36" s="12"/>
      <c r="J36" s="12"/>
    </row>
    <row r="37" spans="1:10">
      <c r="A37" s="172"/>
      <c r="B37" s="14"/>
      <c r="C37" s="15"/>
      <c r="F37" s="16"/>
      <c r="G37" s="16"/>
      <c r="H37" s="16"/>
      <c r="I37" s="16"/>
      <c r="J37" s="16"/>
    </row>
    <row r="38" spans="1:10">
      <c r="A38" s="172"/>
      <c r="B38" s="14"/>
      <c r="C38" s="15"/>
      <c r="D38" s="16"/>
      <c r="E38" s="17"/>
      <c r="F38" s="16"/>
      <c r="G38" s="16"/>
      <c r="H38" s="16"/>
      <c r="I38" s="16"/>
      <c r="J38" s="16"/>
    </row>
    <row r="39" spans="1:10">
      <c r="A39" s="172"/>
      <c r="B39" s="14"/>
      <c r="C39" s="15"/>
      <c r="D39" s="16"/>
      <c r="E39" s="16"/>
      <c r="F39" s="16"/>
      <c r="G39" s="16"/>
      <c r="H39" s="16"/>
      <c r="I39" s="16"/>
      <c r="J39" s="16"/>
    </row>
    <row r="40" spans="1:10">
      <c r="A40" s="172"/>
      <c r="B40" s="14"/>
      <c r="C40" s="15"/>
      <c r="D40" s="18"/>
      <c r="E40" s="19"/>
      <c r="F40" s="16"/>
      <c r="G40" s="16"/>
      <c r="H40" s="16"/>
      <c r="I40" s="16"/>
      <c r="J40" s="16"/>
    </row>
    <row r="41" spans="1:10">
      <c r="A41" s="172"/>
      <c r="B41" s="14"/>
      <c r="C41" s="15"/>
      <c r="F41" s="16"/>
      <c r="G41" s="16"/>
      <c r="H41" s="16"/>
      <c r="I41" s="16"/>
      <c r="J41" s="16"/>
    </row>
    <row r="42" spans="1:10">
      <c r="A42" s="172"/>
      <c r="B42" s="14"/>
      <c r="C42" s="15"/>
      <c r="F42" s="16"/>
      <c r="G42" s="16"/>
      <c r="H42" s="16"/>
      <c r="I42" s="16"/>
      <c r="J42" s="16"/>
    </row>
    <row r="43" spans="1:10">
      <c r="A43" s="172"/>
      <c r="B43" s="14"/>
      <c r="C43" s="15"/>
      <c r="F43" s="16"/>
      <c r="G43" s="16"/>
      <c r="H43" s="16"/>
      <c r="I43" s="16"/>
      <c r="J43" s="16"/>
    </row>
    <row r="44" spans="1:10">
      <c r="A44" s="172"/>
      <c r="B44" s="20"/>
      <c r="C44" s="16"/>
      <c r="D44" s="16"/>
      <c r="E44" s="16"/>
      <c r="F44" s="16"/>
      <c r="G44" s="21"/>
      <c r="H44" s="21"/>
      <c r="I44" s="21"/>
      <c r="J44" s="21"/>
    </row>
    <row r="45" spans="1:10">
      <c r="A45" s="22"/>
      <c r="B45" s="23"/>
      <c r="C45" s="23"/>
      <c r="D45" s="23"/>
      <c r="E45" s="23"/>
      <c r="F45" s="23"/>
      <c r="G45" s="23"/>
      <c r="H45" s="23"/>
      <c r="I45" s="23"/>
      <c r="J45" s="23"/>
    </row>
    <row r="48" spans="1:10">
      <c r="C48" s="166"/>
      <c r="D48" s="166"/>
      <c r="E48" s="166"/>
      <c r="F48" s="166"/>
    </row>
    <row r="49" spans="1:10">
      <c r="A49" s="11"/>
      <c r="B49" s="12"/>
      <c r="C49" s="11"/>
      <c r="D49" s="12"/>
      <c r="E49" s="11"/>
      <c r="F49" s="12"/>
      <c r="G49" s="11"/>
      <c r="H49" s="12"/>
      <c r="I49" s="12"/>
      <c r="J49" s="12"/>
    </row>
    <row r="50" spans="1:10">
      <c r="A50" s="169"/>
      <c r="B50" s="173"/>
      <c r="C50" s="15"/>
      <c r="D50" s="24"/>
      <c r="E50" s="25"/>
      <c r="F50" s="16"/>
      <c r="G50" s="24"/>
      <c r="H50" s="24"/>
      <c r="I50" s="24"/>
      <c r="J50" s="24"/>
    </row>
    <row r="51" spans="1:10">
      <c r="A51" s="169"/>
      <c r="B51" s="173"/>
      <c r="C51" s="15"/>
      <c r="D51" s="24"/>
      <c r="E51" s="25"/>
      <c r="F51" s="16"/>
      <c r="G51" s="24"/>
      <c r="H51" s="24"/>
      <c r="I51" s="24"/>
      <c r="J51" s="24"/>
    </row>
    <row r="52" spans="1:10">
      <c r="A52" s="169"/>
      <c r="B52" s="173"/>
      <c r="C52" s="15"/>
      <c r="D52" s="24"/>
      <c r="E52" s="25"/>
      <c r="F52" s="16"/>
      <c r="G52" s="24"/>
      <c r="H52" s="24"/>
      <c r="I52" s="24"/>
      <c r="J52" s="24"/>
    </row>
    <row r="53" spans="1:10">
      <c r="A53" s="169"/>
      <c r="B53" s="26"/>
      <c r="C53" s="15"/>
      <c r="D53" s="24"/>
      <c r="E53" s="25"/>
      <c r="F53" s="16"/>
      <c r="G53" s="24"/>
      <c r="H53" s="24"/>
      <c r="I53" s="24"/>
      <c r="J53" s="24"/>
    </row>
    <row r="54" spans="1:10">
      <c r="A54" s="169"/>
      <c r="B54" s="14"/>
      <c r="C54" s="15"/>
      <c r="D54" s="24"/>
      <c r="E54" s="25"/>
      <c r="F54" s="16"/>
      <c r="G54" s="24"/>
      <c r="H54" s="24"/>
      <c r="I54" s="24"/>
      <c r="J54" s="24"/>
    </row>
    <row r="55" spans="1:10">
      <c r="A55" s="169"/>
      <c r="B55" s="16"/>
      <c r="C55" s="27"/>
      <c r="D55" s="16"/>
      <c r="E55" s="16"/>
      <c r="F55" s="16"/>
      <c r="G55" s="21"/>
      <c r="H55" s="21"/>
      <c r="I55" s="21"/>
      <c r="J55" s="21"/>
    </row>
    <row r="56" spans="1:10">
      <c r="A56" s="12"/>
      <c r="B56" s="16"/>
      <c r="C56" s="27"/>
      <c r="D56" s="16"/>
      <c r="E56" s="16"/>
      <c r="F56" s="16"/>
      <c r="G56" s="16"/>
      <c r="H56" s="16"/>
      <c r="I56" s="16"/>
      <c r="J56" s="16"/>
    </row>
    <row r="57" spans="1:10">
      <c r="A57" s="169"/>
      <c r="B57" s="14"/>
      <c r="C57" s="27"/>
      <c r="D57" s="24"/>
      <c r="E57" s="25"/>
      <c r="F57" s="16"/>
      <c r="G57" s="24"/>
      <c r="H57" s="24"/>
      <c r="I57" s="24"/>
      <c r="J57" s="24"/>
    </row>
    <row r="58" spans="1:10">
      <c r="A58" s="169"/>
      <c r="B58" s="14"/>
      <c r="C58" s="27"/>
      <c r="D58" s="28"/>
      <c r="E58" s="25"/>
      <c r="F58" s="16"/>
      <c r="G58" s="24"/>
      <c r="H58" s="24"/>
      <c r="I58" s="24"/>
      <c r="J58" s="24"/>
    </row>
    <row r="59" spans="1:10">
      <c r="A59" s="169"/>
      <c r="B59" s="14"/>
      <c r="C59" s="168"/>
      <c r="D59" s="170"/>
      <c r="E59" s="167"/>
      <c r="F59" s="168"/>
      <c r="G59" s="165"/>
      <c r="H59" s="165"/>
      <c r="I59" s="165"/>
      <c r="J59" s="165"/>
    </row>
    <row r="60" spans="1:10">
      <c r="A60" s="169"/>
      <c r="B60" s="14"/>
      <c r="C60" s="168"/>
      <c r="D60" s="170"/>
      <c r="E60" s="167"/>
      <c r="F60" s="168"/>
      <c r="G60" s="165"/>
      <c r="H60" s="165"/>
      <c r="I60" s="165"/>
      <c r="J60" s="165"/>
    </row>
    <row r="61" spans="1:10">
      <c r="A61" s="169"/>
      <c r="B61" s="14"/>
      <c r="C61" s="27"/>
      <c r="D61" s="24"/>
      <c r="E61" s="25"/>
      <c r="F61" s="16"/>
      <c r="G61" s="24"/>
      <c r="H61" s="24"/>
      <c r="I61" s="24"/>
      <c r="J61" s="24"/>
    </row>
    <row r="62" spans="1:10">
      <c r="A62" s="169"/>
      <c r="B62" s="14"/>
      <c r="C62" s="27"/>
      <c r="D62" s="29"/>
      <c r="E62" s="25"/>
      <c r="F62" s="16"/>
      <c r="G62" s="24"/>
      <c r="H62" s="24"/>
      <c r="I62" s="24"/>
      <c r="J62" s="24"/>
    </row>
    <row r="63" spans="1:10">
      <c r="A63" s="169"/>
      <c r="B63" s="14"/>
      <c r="C63" s="27"/>
      <c r="D63" s="24"/>
      <c r="E63" s="25"/>
      <c r="F63" s="16"/>
      <c r="G63" s="25"/>
      <c r="H63" s="25"/>
      <c r="I63" s="25"/>
      <c r="J63" s="25"/>
    </row>
    <row r="64" spans="1:10">
      <c r="A64" s="169"/>
      <c r="B64" s="16"/>
      <c r="C64" s="16"/>
      <c r="D64" s="16"/>
      <c r="E64" s="16"/>
      <c r="F64" s="16"/>
      <c r="G64" s="21"/>
      <c r="H64" s="21"/>
      <c r="I64" s="21"/>
      <c r="J64" s="21"/>
    </row>
  </sheetData>
  <mergeCells count="21">
    <mergeCell ref="A23:A30"/>
    <mergeCell ref="A6:A11"/>
    <mergeCell ref="C14:F14"/>
    <mergeCell ref="A16:A21"/>
    <mergeCell ref="B2:D2"/>
    <mergeCell ref="C4:F4"/>
    <mergeCell ref="B33:D33"/>
    <mergeCell ref="C35:F35"/>
    <mergeCell ref="A37:A44"/>
    <mergeCell ref="A50:A55"/>
    <mergeCell ref="B50:B52"/>
    <mergeCell ref="A57:A64"/>
    <mergeCell ref="C59:C60"/>
    <mergeCell ref="D59:D60"/>
    <mergeCell ref="G59:G60"/>
    <mergeCell ref="H59:H60"/>
    <mergeCell ref="I59:I60"/>
    <mergeCell ref="J59:J60"/>
    <mergeCell ref="C48:F48"/>
    <mergeCell ref="E59:E60"/>
    <mergeCell ref="F59:F6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9"/>
  <sheetViews>
    <sheetView workbookViewId="0">
      <selection activeCell="J2" sqref="J2"/>
    </sheetView>
  </sheetViews>
  <sheetFormatPr defaultRowHeight="14.4"/>
  <cols>
    <col min="1" max="1" width="17.109375" customWidth="1"/>
    <col min="2" max="2" width="18.44140625" customWidth="1"/>
    <col min="4" max="4" width="28.88671875" customWidth="1"/>
    <col min="10" max="10" width="14.44140625" customWidth="1"/>
  </cols>
  <sheetData>
    <row r="2" spans="1:10">
      <c r="A2" s="4" t="s">
        <v>0</v>
      </c>
      <c r="B2" s="154" t="s">
        <v>162</v>
      </c>
      <c r="C2" s="155"/>
      <c r="D2" s="156"/>
      <c r="E2" s="4" t="s">
        <v>1</v>
      </c>
      <c r="F2" s="5"/>
      <c r="G2" s="4"/>
      <c r="H2" s="4"/>
      <c r="I2" s="4" t="s">
        <v>2</v>
      </c>
      <c r="J2" s="150">
        <v>45244</v>
      </c>
    </row>
    <row r="4" spans="1:10" ht="15" thickBot="1">
      <c r="C4" s="79" t="s">
        <v>3</v>
      </c>
      <c r="D4" s="79"/>
      <c r="E4" s="79"/>
      <c r="F4" s="79"/>
    </row>
    <row r="5" spans="1:10" ht="40.200000000000003" thickBot="1">
      <c r="A5" s="131" t="s">
        <v>4</v>
      </c>
      <c r="B5" s="132" t="s">
        <v>5</v>
      </c>
      <c r="C5" s="133" t="s">
        <v>6</v>
      </c>
      <c r="D5" s="132" t="s">
        <v>7</v>
      </c>
      <c r="E5" s="133" t="s">
        <v>8</v>
      </c>
      <c r="F5" s="132" t="s">
        <v>9</v>
      </c>
      <c r="G5" s="134" t="s">
        <v>10</v>
      </c>
      <c r="H5" s="132" t="s">
        <v>11</v>
      </c>
      <c r="I5" s="132" t="s">
        <v>12</v>
      </c>
      <c r="J5" s="135" t="s">
        <v>13</v>
      </c>
    </row>
    <row r="6" spans="1:10">
      <c r="A6" s="59"/>
      <c r="B6" s="67" t="s">
        <v>24</v>
      </c>
      <c r="C6" s="141" t="s">
        <v>105</v>
      </c>
      <c r="D6" s="141" t="s">
        <v>55</v>
      </c>
      <c r="E6" s="141">
        <v>50</v>
      </c>
      <c r="F6" s="82">
        <v>8.9</v>
      </c>
      <c r="G6" s="83">
        <v>5</v>
      </c>
      <c r="H6" s="82">
        <v>0.4</v>
      </c>
      <c r="I6" s="84">
        <v>0.05</v>
      </c>
      <c r="J6" s="145">
        <v>1</v>
      </c>
    </row>
    <row r="7" spans="1:10">
      <c r="A7" s="162" t="s">
        <v>14</v>
      </c>
      <c r="B7" s="65" t="s">
        <v>15</v>
      </c>
      <c r="C7" s="35" t="s">
        <v>80</v>
      </c>
      <c r="D7" s="35" t="s">
        <v>81</v>
      </c>
      <c r="E7" s="35">
        <v>300</v>
      </c>
      <c r="F7" s="36">
        <v>65.099999999999994</v>
      </c>
      <c r="G7" s="36">
        <v>365.13</v>
      </c>
      <c r="H7" s="36">
        <v>13.25</v>
      </c>
      <c r="I7" s="36">
        <v>17.79</v>
      </c>
      <c r="J7" s="117">
        <v>33.229999999999997</v>
      </c>
    </row>
    <row r="8" spans="1:10">
      <c r="A8" s="158"/>
      <c r="B8" s="6" t="s">
        <v>17</v>
      </c>
      <c r="C8" s="70" t="s">
        <v>79</v>
      </c>
      <c r="D8" s="71" t="s">
        <v>41</v>
      </c>
      <c r="E8" s="34">
        <v>200</v>
      </c>
      <c r="F8" s="36">
        <v>4</v>
      </c>
      <c r="G8" s="36">
        <v>57.19</v>
      </c>
      <c r="H8" s="36">
        <v>0.2</v>
      </c>
      <c r="I8" s="36"/>
      <c r="J8" s="118">
        <v>15.04</v>
      </c>
    </row>
    <row r="9" spans="1:10">
      <c r="A9" s="158"/>
      <c r="B9" s="65" t="s">
        <v>18</v>
      </c>
      <c r="C9" s="35" t="s">
        <v>74</v>
      </c>
      <c r="D9" s="35" t="s">
        <v>19</v>
      </c>
      <c r="E9" s="35">
        <v>55</v>
      </c>
      <c r="F9" s="30">
        <v>7</v>
      </c>
      <c r="G9" s="36">
        <v>124.3</v>
      </c>
      <c r="H9" s="36">
        <v>4.18</v>
      </c>
      <c r="I9" s="36">
        <v>0.54</v>
      </c>
      <c r="J9" s="118">
        <v>27.31</v>
      </c>
    </row>
    <row r="10" spans="1:10" ht="15" thickBot="1">
      <c r="A10" s="163"/>
      <c r="B10" s="122"/>
      <c r="C10" s="42"/>
      <c r="D10" s="42"/>
      <c r="E10" s="42"/>
      <c r="F10" s="58">
        <f>F6+F7+F8+F9</f>
        <v>85</v>
      </c>
      <c r="G10" s="58">
        <f>G6+G7+G8+G9</f>
        <v>551.62</v>
      </c>
      <c r="H10" s="58">
        <f t="shared" ref="H10:J10" si="0">H6+H7+H8+H9</f>
        <v>18.03</v>
      </c>
      <c r="I10" s="58">
        <f t="shared" si="0"/>
        <v>18.38</v>
      </c>
      <c r="J10" s="114">
        <f t="shared" si="0"/>
        <v>76.58</v>
      </c>
    </row>
    <row r="11" spans="1:10">
      <c r="C11" s="37"/>
      <c r="D11" s="37"/>
      <c r="E11" s="37"/>
      <c r="F11" s="37"/>
      <c r="G11" s="37"/>
      <c r="H11" s="37"/>
      <c r="I11" s="37"/>
      <c r="J11" s="37"/>
    </row>
    <row r="12" spans="1:10">
      <c r="C12" s="37"/>
      <c r="D12" s="37"/>
      <c r="E12" s="37"/>
      <c r="F12" s="37"/>
      <c r="G12" s="37"/>
      <c r="H12" s="37"/>
      <c r="I12" s="37"/>
      <c r="J12" s="37"/>
    </row>
    <row r="13" spans="1:10" ht="15" thickBot="1">
      <c r="C13" s="174" t="s">
        <v>21</v>
      </c>
      <c r="D13" s="174"/>
      <c r="E13" s="174"/>
      <c r="F13" s="174"/>
      <c r="G13" s="37"/>
      <c r="H13" s="37"/>
      <c r="I13" s="37"/>
      <c r="J13" s="37"/>
    </row>
    <row r="14" spans="1:10" ht="34.799999999999997" thickBot="1">
      <c r="A14" s="131" t="s">
        <v>4</v>
      </c>
      <c r="B14" s="132" t="s">
        <v>5</v>
      </c>
      <c r="C14" s="137" t="s">
        <v>6</v>
      </c>
      <c r="D14" s="138" t="s">
        <v>7</v>
      </c>
      <c r="E14" s="137" t="s">
        <v>8</v>
      </c>
      <c r="F14" s="138" t="s">
        <v>9</v>
      </c>
      <c r="G14" s="137" t="s">
        <v>10</v>
      </c>
      <c r="H14" s="138" t="s">
        <v>11</v>
      </c>
      <c r="I14" s="138" t="s">
        <v>12</v>
      </c>
      <c r="J14" s="139" t="s">
        <v>13</v>
      </c>
    </row>
    <row r="15" spans="1:10">
      <c r="A15" s="152" t="s">
        <v>14</v>
      </c>
      <c r="B15" s="66" t="s">
        <v>15</v>
      </c>
      <c r="C15" s="136" t="s">
        <v>77</v>
      </c>
      <c r="D15" s="101" t="s">
        <v>106</v>
      </c>
      <c r="E15" s="108">
        <v>270</v>
      </c>
      <c r="F15" s="103">
        <v>23.1</v>
      </c>
      <c r="G15" s="101">
        <v>245.18</v>
      </c>
      <c r="H15" s="101">
        <v>8.1259999999999994</v>
      </c>
      <c r="I15" s="101">
        <v>5.17</v>
      </c>
      <c r="J15" s="109">
        <v>34.130000000000003</v>
      </c>
    </row>
    <row r="16" spans="1:10">
      <c r="A16" s="152"/>
      <c r="B16" s="7" t="s">
        <v>17</v>
      </c>
      <c r="C16" s="75" t="s">
        <v>79</v>
      </c>
      <c r="D16" s="71" t="s">
        <v>41</v>
      </c>
      <c r="E16" s="39">
        <v>200</v>
      </c>
      <c r="F16" s="30">
        <v>4</v>
      </c>
      <c r="G16" s="38">
        <v>57.19</v>
      </c>
      <c r="H16" s="38">
        <v>0.2</v>
      </c>
      <c r="I16" s="38"/>
      <c r="J16" s="40">
        <v>15.04</v>
      </c>
    </row>
    <row r="17" spans="1:10">
      <c r="A17" s="152"/>
      <c r="B17" s="6" t="s">
        <v>18</v>
      </c>
      <c r="C17" s="76" t="s">
        <v>74</v>
      </c>
      <c r="D17" s="35" t="s">
        <v>19</v>
      </c>
      <c r="E17" s="35">
        <v>55</v>
      </c>
      <c r="F17" s="30">
        <v>7</v>
      </c>
      <c r="G17" s="30">
        <v>124.3</v>
      </c>
      <c r="H17" s="30">
        <v>4.18</v>
      </c>
      <c r="I17" s="30">
        <v>0.54</v>
      </c>
      <c r="J17" s="52">
        <v>27.31</v>
      </c>
    </row>
    <row r="18" spans="1:10">
      <c r="A18" s="152"/>
      <c r="B18" s="6"/>
      <c r="C18" s="74" t="s">
        <v>75</v>
      </c>
      <c r="D18" s="38" t="s">
        <v>16</v>
      </c>
      <c r="E18" s="39">
        <v>10</v>
      </c>
      <c r="F18" s="30">
        <v>10.71</v>
      </c>
      <c r="G18" s="38">
        <v>66.099999999999994</v>
      </c>
      <c r="H18" s="38">
        <v>0.13</v>
      </c>
      <c r="I18" s="38">
        <v>7.25</v>
      </c>
      <c r="J18" s="40">
        <v>0.09</v>
      </c>
    </row>
    <row r="19" spans="1:10">
      <c r="A19" s="161"/>
      <c r="B19" s="1"/>
      <c r="C19" s="74" t="s">
        <v>98</v>
      </c>
      <c r="D19" s="32" t="s">
        <v>99</v>
      </c>
      <c r="E19" s="35">
        <v>20</v>
      </c>
      <c r="F19" s="30">
        <v>14</v>
      </c>
      <c r="G19" s="30">
        <v>72.2</v>
      </c>
      <c r="H19" s="30">
        <v>5.36</v>
      </c>
      <c r="I19" s="30">
        <v>5.46</v>
      </c>
      <c r="J19" s="52"/>
    </row>
    <row r="20" spans="1:10">
      <c r="A20" s="64"/>
      <c r="B20" s="1"/>
      <c r="C20" s="74"/>
      <c r="D20" s="48"/>
      <c r="E20" s="49"/>
      <c r="F20" s="50"/>
      <c r="G20" s="51">
        <f>G15+G16+G17+G18+G19</f>
        <v>564.97</v>
      </c>
      <c r="H20" s="51">
        <f t="shared" ref="H20:J20" si="1">H15+H16+H17+H18+H19</f>
        <v>17.995999999999999</v>
      </c>
      <c r="I20" s="51">
        <f t="shared" si="1"/>
        <v>18.420000000000002</v>
      </c>
      <c r="J20" s="113">
        <f t="shared" si="1"/>
        <v>76.570000000000007</v>
      </c>
    </row>
    <row r="21" spans="1:10" ht="15" thickBot="1">
      <c r="A21" s="123" t="s">
        <v>20</v>
      </c>
      <c r="B21" s="110"/>
      <c r="C21" s="111"/>
      <c r="D21" s="42"/>
      <c r="E21" s="42"/>
      <c r="F21" s="42"/>
      <c r="G21" s="42"/>
      <c r="H21" s="42"/>
      <c r="I21" s="42"/>
      <c r="J21" s="43"/>
    </row>
    <row r="22" spans="1:10">
      <c r="A22" s="152" t="s">
        <v>23</v>
      </c>
      <c r="B22" s="67" t="s">
        <v>24</v>
      </c>
      <c r="C22" s="104" t="s">
        <v>105</v>
      </c>
      <c r="D22" s="101" t="s">
        <v>55</v>
      </c>
      <c r="E22" s="108">
        <v>100</v>
      </c>
      <c r="F22" s="103">
        <v>9.77</v>
      </c>
      <c r="G22" s="101">
        <v>10</v>
      </c>
      <c r="H22" s="101">
        <v>0.8</v>
      </c>
      <c r="I22" s="101">
        <v>0.1</v>
      </c>
      <c r="J22" s="109">
        <v>2</v>
      </c>
    </row>
    <row r="23" spans="1:10">
      <c r="A23" s="152"/>
      <c r="B23" s="6" t="s">
        <v>25</v>
      </c>
      <c r="C23" s="77" t="s">
        <v>107</v>
      </c>
      <c r="D23" s="44" t="s">
        <v>56</v>
      </c>
      <c r="E23" s="39">
        <v>250</v>
      </c>
      <c r="F23" s="30">
        <v>11.58</v>
      </c>
      <c r="G23" s="38">
        <v>265.33</v>
      </c>
      <c r="H23" s="38">
        <v>12.18</v>
      </c>
      <c r="I23" s="38">
        <v>11.89</v>
      </c>
      <c r="J23" s="40">
        <v>38.472000000000001</v>
      </c>
    </row>
    <row r="24" spans="1:10">
      <c r="A24" s="152"/>
      <c r="B24" s="6" t="s">
        <v>26</v>
      </c>
      <c r="C24" s="77" t="s">
        <v>103</v>
      </c>
      <c r="D24" s="38" t="s">
        <v>57</v>
      </c>
      <c r="E24" s="39" t="s">
        <v>40</v>
      </c>
      <c r="F24" s="30">
        <v>16</v>
      </c>
      <c r="G24" s="38">
        <v>213.81</v>
      </c>
      <c r="H24" s="38">
        <v>8.82</v>
      </c>
      <c r="I24" s="38">
        <v>14.18</v>
      </c>
      <c r="J24" s="40">
        <v>8.3130000000000006</v>
      </c>
    </row>
    <row r="25" spans="1:10">
      <c r="A25" s="152"/>
      <c r="B25" s="6" t="s">
        <v>28</v>
      </c>
      <c r="C25" s="77" t="s">
        <v>108</v>
      </c>
      <c r="D25" s="38" t="s">
        <v>51</v>
      </c>
      <c r="E25" s="38">
        <v>180</v>
      </c>
      <c r="F25" s="30">
        <v>9.84</v>
      </c>
      <c r="G25" s="38">
        <v>219.9</v>
      </c>
      <c r="H25" s="38">
        <v>3.73</v>
      </c>
      <c r="I25" s="38">
        <v>5.13</v>
      </c>
      <c r="J25" s="40">
        <v>27.9</v>
      </c>
    </row>
    <row r="26" spans="1:10">
      <c r="A26" s="152"/>
      <c r="B26" s="6" t="s">
        <v>29</v>
      </c>
      <c r="C26" s="77" t="s">
        <v>109</v>
      </c>
      <c r="D26" s="38" t="s">
        <v>38</v>
      </c>
      <c r="E26" s="39">
        <v>200</v>
      </c>
      <c r="F26" s="30">
        <v>10</v>
      </c>
      <c r="G26" s="38">
        <v>65.3</v>
      </c>
      <c r="H26" s="38">
        <v>0.08</v>
      </c>
      <c r="I26" s="38"/>
      <c r="J26" s="40">
        <v>17.03</v>
      </c>
    </row>
    <row r="27" spans="1:10">
      <c r="A27" s="152"/>
      <c r="B27" s="6" t="s">
        <v>31</v>
      </c>
      <c r="C27" s="35" t="s">
        <v>74</v>
      </c>
      <c r="D27" s="35" t="s">
        <v>19</v>
      </c>
      <c r="E27" s="99">
        <v>55</v>
      </c>
      <c r="F27" s="30">
        <v>7</v>
      </c>
      <c r="G27" s="30">
        <v>124.3</v>
      </c>
      <c r="H27" s="30">
        <v>4.18</v>
      </c>
      <c r="I27" s="30">
        <v>0.54</v>
      </c>
      <c r="J27" s="52">
        <v>27.31</v>
      </c>
    </row>
    <row r="28" spans="1:10">
      <c r="A28" s="152"/>
      <c r="B28" s="6" t="s">
        <v>32</v>
      </c>
      <c r="C28" s="77" t="s">
        <v>104</v>
      </c>
      <c r="D28" s="38" t="s">
        <v>33</v>
      </c>
      <c r="E28" s="39">
        <v>40</v>
      </c>
      <c r="F28" s="30">
        <v>2</v>
      </c>
      <c r="G28" s="39">
        <v>59.7</v>
      </c>
      <c r="H28" s="39">
        <v>1.74</v>
      </c>
      <c r="I28" s="39">
        <v>0.33</v>
      </c>
      <c r="J28" s="45">
        <v>12.99</v>
      </c>
    </row>
    <row r="29" spans="1:10" ht="15" thickBot="1">
      <c r="A29" s="153"/>
      <c r="B29" s="8"/>
      <c r="C29" s="8"/>
      <c r="D29" s="8"/>
      <c r="E29" s="46"/>
      <c r="F29" s="47">
        <f>F15+F16+F17+F18+F19+F21+F22+F23+F24+F25+F26+F27+F28</f>
        <v>125</v>
      </c>
      <c r="G29" s="47">
        <f>G22+G23+G24+G25+G26+G27+G28</f>
        <v>958.33999999999992</v>
      </c>
      <c r="H29" s="47">
        <f t="shared" ref="H29:J29" si="2">H22+H23+H24+H25+H26+H27+H28</f>
        <v>31.529999999999998</v>
      </c>
      <c r="I29" s="47">
        <f t="shared" si="2"/>
        <v>32.17</v>
      </c>
      <c r="J29" s="116">
        <f t="shared" si="2"/>
        <v>134.01500000000001</v>
      </c>
    </row>
  </sheetData>
  <mergeCells count="5">
    <mergeCell ref="A22:A29"/>
    <mergeCell ref="B2:D2"/>
    <mergeCell ref="A7:A10"/>
    <mergeCell ref="C13:F13"/>
    <mergeCell ref="A15:A19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9"/>
  <sheetViews>
    <sheetView workbookViewId="0">
      <selection activeCell="J2" sqref="J2"/>
    </sheetView>
  </sheetViews>
  <sheetFormatPr defaultRowHeight="14.4"/>
  <cols>
    <col min="1" max="1" width="19.109375" customWidth="1"/>
    <col min="2" max="2" width="21.33203125" customWidth="1"/>
    <col min="4" max="4" width="24.6640625" customWidth="1"/>
    <col min="10" max="10" width="11.109375" customWidth="1"/>
  </cols>
  <sheetData>
    <row r="2" spans="1:10">
      <c r="A2" s="4" t="s">
        <v>0</v>
      </c>
      <c r="B2" s="154" t="s">
        <v>162</v>
      </c>
      <c r="C2" s="155"/>
      <c r="D2" s="156"/>
      <c r="E2" s="4" t="s">
        <v>1</v>
      </c>
      <c r="F2" s="5"/>
      <c r="G2" s="4"/>
      <c r="H2" s="4"/>
      <c r="I2" s="4" t="s">
        <v>2</v>
      </c>
      <c r="J2" s="150">
        <v>45245</v>
      </c>
    </row>
    <row r="4" spans="1:10" ht="15" thickBot="1">
      <c r="C4" s="166" t="s">
        <v>3</v>
      </c>
      <c r="D4" s="166"/>
      <c r="E4" s="166"/>
      <c r="F4" s="166"/>
    </row>
    <row r="5" spans="1:10" ht="40.200000000000003" thickBot="1">
      <c r="A5" s="131" t="s">
        <v>4</v>
      </c>
      <c r="B5" s="132" t="s">
        <v>5</v>
      </c>
      <c r="C5" s="133" t="s">
        <v>6</v>
      </c>
      <c r="D5" s="132" t="s">
        <v>7</v>
      </c>
      <c r="E5" s="133" t="s">
        <v>8</v>
      </c>
      <c r="F5" s="132" t="s">
        <v>9</v>
      </c>
      <c r="G5" s="134" t="s">
        <v>10</v>
      </c>
      <c r="H5" s="132" t="s">
        <v>11</v>
      </c>
      <c r="I5" s="148" t="s">
        <v>12</v>
      </c>
      <c r="J5" s="86" t="s">
        <v>13</v>
      </c>
    </row>
    <row r="6" spans="1:10">
      <c r="A6" s="59"/>
      <c r="B6" s="67" t="s">
        <v>15</v>
      </c>
      <c r="C6" s="70" t="s">
        <v>83</v>
      </c>
      <c r="D6" s="70" t="s">
        <v>164</v>
      </c>
      <c r="E6" s="147">
        <v>240</v>
      </c>
      <c r="F6" s="90">
        <v>59.43</v>
      </c>
      <c r="G6" s="91">
        <v>255.96</v>
      </c>
      <c r="H6" s="90">
        <v>10.84</v>
      </c>
      <c r="I6" s="90">
        <v>7.86</v>
      </c>
      <c r="J6" s="119">
        <v>31.45</v>
      </c>
    </row>
    <row r="7" spans="1:10">
      <c r="A7" s="162" t="s">
        <v>14</v>
      </c>
      <c r="B7" s="6"/>
      <c r="C7" s="85" t="s">
        <v>110</v>
      </c>
      <c r="D7" s="85" t="s">
        <v>49</v>
      </c>
      <c r="E7" s="85">
        <v>50</v>
      </c>
      <c r="F7" s="30">
        <v>3.86</v>
      </c>
      <c r="G7" s="30">
        <v>50.4</v>
      </c>
      <c r="H7" s="30">
        <v>2.85</v>
      </c>
      <c r="I7" s="30">
        <v>2.7559999999999998</v>
      </c>
      <c r="J7" s="52">
        <v>2.74</v>
      </c>
    </row>
    <row r="8" spans="1:10">
      <c r="A8" s="158"/>
      <c r="B8" s="67" t="s">
        <v>17</v>
      </c>
      <c r="C8" s="70" t="s">
        <v>79</v>
      </c>
      <c r="D8" s="71" t="s">
        <v>41</v>
      </c>
      <c r="E8" s="34">
        <v>200</v>
      </c>
      <c r="F8" s="30">
        <v>4</v>
      </c>
      <c r="G8" s="30">
        <v>57.19</v>
      </c>
      <c r="H8" s="30">
        <v>0.2</v>
      </c>
      <c r="I8" s="30"/>
      <c r="J8" s="52">
        <v>15.04</v>
      </c>
    </row>
    <row r="9" spans="1:10">
      <c r="A9" s="158"/>
      <c r="B9" s="65" t="s">
        <v>18</v>
      </c>
      <c r="C9" s="35" t="s">
        <v>74</v>
      </c>
      <c r="D9" s="35" t="s">
        <v>19</v>
      </c>
      <c r="E9" s="35">
        <v>55</v>
      </c>
      <c r="F9" s="30">
        <v>7</v>
      </c>
      <c r="G9" s="36">
        <v>124.3</v>
      </c>
      <c r="H9" s="36">
        <v>4.18</v>
      </c>
      <c r="I9" s="36">
        <v>0.54</v>
      </c>
      <c r="J9" s="118">
        <v>27.31</v>
      </c>
    </row>
    <row r="10" spans="1:10">
      <c r="A10" s="63"/>
      <c r="B10" s="66"/>
      <c r="C10" s="72" t="s">
        <v>75</v>
      </c>
      <c r="D10" s="69" t="s">
        <v>16</v>
      </c>
      <c r="E10" s="81">
        <v>10</v>
      </c>
      <c r="F10" s="30">
        <v>10.71</v>
      </c>
      <c r="G10" s="30">
        <v>66.099999999999994</v>
      </c>
      <c r="H10" s="30">
        <v>0.13</v>
      </c>
      <c r="I10" s="30">
        <v>7.25</v>
      </c>
      <c r="J10" s="52">
        <v>0.09</v>
      </c>
    </row>
    <row r="11" spans="1:10" ht="15" thickBot="1">
      <c r="A11" s="124"/>
      <c r="B11" s="122"/>
      <c r="C11" s="125"/>
      <c r="D11" s="125"/>
      <c r="E11" s="125"/>
      <c r="F11" s="58">
        <f>F6+F7+F8+F9+F10</f>
        <v>85</v>
      </c>
      <c r="G11" s="58">
        <f t="shared" ref="G11:J11" si="0">G6+G7+G8+G9+G10</f>
        <v>553.95000000000005</v>
      </c>
      <c r="H11" s="58">
        <f t="shared" si="0"/>
        <v>18.2</v>
      </c>
      <c r="I11" s="58">
        <f t="shared" si="0"/>
        <v>18.405999999999999</v>
      </c>
      <c r="J11" s="114">
        <f t="shared" si="0"/>
        <v>76.63</v>
      </c>
    </row>
    <row r="12" spans="1:10">
      <c r="A12" s="22"/>
      <c r="B12" s="23"/>
      <c r="C12" s="68"/>
      <c r="D12" s="68"/>
      <c r="E12" s="68"/>
      <c r="F12" s="68"/>
      <c r="G12" s="68"/>
      <c r="H12" s="68"/>
      <c r="I12" s="68"/>
      <c r="J12" s="68"/>
    </row>
    <row r="13" spans="1:10" ht="15" thickBot="1">
      <c r="C13" s="174" t="s">
        <v>21</v>
      </c>
      <c r="D13" s="174"/>
      <c r="E13" s="174"/>
      <c r="F13" s="174"/>
      <c r="G13" s="37"/>
      <c r="H13" s="37"/>
      <c r="I13" s="37"/>
      <c r="J13" s="37"/>
    </row>
    <row r="14" spans="1:10" ht="34.799999999999997" thickBot="1">
      <c r="A14" s="131" t="s">
        <v>4</v>
      </c>
      <c r="B14" s="132" t="s">
        <v>5</v>
      </c>
      <c r="C14" s="137" t="s">
        <v>6</v>
      </c>
      <c r="D14" s="138" t="s">
        <v>7</v>
      </c>
      <c r="E14" s="137" t="s">
        <v>8</v>
      </c>
      <c r="F14" s="138" t="s">
        <v>9</v>
      </c>
      <c r="G14" s="137" t="s">
        <v>10</v>
      </c>
      <c r="H14" s="138" t="s">
        <v>11</v>
      </c>
      <c r="I14" s="138" t="s">
        <v>12</v>
      </c>
      <c r="J14" s="139" t="s">
        <v>13</v>
      </c>
    </row>
    <row r="15" spans="1:10">
      <c r="A15" s="152" t="s">
        <v>14</v>
      </c>
      <c r="B15" s="149" t="s">
        <v>15</v>
      </c>
      <c r="C15" s="136" t="s">
        <v>111</v>
      </c>
      <c r="D15" s="101" t="s">
        <v>58</v>
      </c>
      <c r="E15" s="108">
        <v>270</v>
      </c>
      <c r="F15" s="103">
        <v>21.54</v>
      </c>
      <c r="G15" s="101">
        <v>244.18</v>
      </c>
      <c r="H15" s="101">
        <v>8.2100000000000009</v>
      </c>
      <c r="I15" s="101">
        <v>5.2</v>
      </c>
      <c r="J15" s="109">
        <v>33.979999999999997</v>
      </c>
    </row>
    <row r="16" spans="1:10">
      <c r="A16" s="152"/>
      <c r="B16" s="7" t="s">
        <v>17</v>
      </c>
      <c r="C16" s="74" t="s">
        <v>112</v>
      </c>
      <c r="D16" s="38" t="s">
        <v>22</v>
      </c>
      <c r="E16" s="39">
        <v>200</v>
      </c>
      <c r="F16" s="30">
        <v>5</v>
      </c>
      <c r="G16" s="38">
        <v>58.74</v>
      </c>
      <c r="H16" s="38">
        <v>0.245</v>
      </c>
      <c r="I16" s="38"/>
      <c r="J16" s="40">
        <v>15.22</v>
      </c>
    </row>
    <row r="17" spans="1:10">
      <c r="A17" s="152"/>
      <c r="B17" s="6" t="s">
        <v>18</v>
      </c>
      <c r="C17" s="35" t="s">
        <v>74</v>
      </c>
      <c r="D17" s="35" t="s">
        <v>19</v>
      </c>
      <c r="E17" s="35">
        <v>55</v>
      </c>
      <c r="F17" s="30">
        <v>7</v>
      </c>
      <c r="G17" s="30">
        <v>124.3</v>
      </c>
      <c r="H17" s="30">
        <v>4.18</v>
      </c>
      <c r="I17" s="30">
        <v>0.54</v>
      </c>
      <c r="J17" s="52">
        <v>27.31</v>
      </c>
    </row>
    <row r="18" spans="1:10">
      <c r="A18" s="152"/>
      <c r="B18" s="6"/>
      <c r="C18" s="74" t="s">
        <v>75</v>
      </c>
      <c r="D18" s="38" t="s">
        <v>16</v>
      </c>
      <c r="E18" s="39">
        <v>10</v>
      </c>
      <c r="F18" s="30">
        <v>10.71</v>
      </c>
      <c r="G18" s="38">
        <v>66.099999999999994</v>
      </c>
      <c r="H18" s="38">
        <v>0.13</v>
      </c>
      <c r="I18" s="38">
        <v>7.25</v>
      </c>
      <c r="J18" s="40">
        <v>0.09</v>
      </c>
    </row>
    <row r="19" spans="1:10">
      <c r="A19" s="161"/>
      <c r="B19" s="1"/>
      <c r="C19" s="74" t="s">
        <v>98</v>
      </c>
      <c r="D19" s="32" t="s">
        <v>99</v>
      </c>
      <c r="E19" s="35">
        <v>20</v>
      </c>
      <c r="F19" s="30">
        <v>14</v>
      </c>
      <c r="G19" s="30">
        <v>72.2</v>
      </c>
      <c r="H19" s="30">
        <v>5.36</v>
      </c>
      <c r="I19" s="30">
        <v>5.46</v>
      </c>
      <c r="J19" s="52"/>
    </row>
    <row r="20" spans="1:10">
      <c r="A20" s="64"/>
      <c r="B20" s="1"/>
      <c r="C20" s="74"/>
      <c r="D20" s="48"/>
      <c r="E20" s="49"/>
      <c r="F20" s="50"/>
      <c r="G20" s="51">
        <v>565.52</v>
      </c>
      <c r="H20" s="51">
        <v>18.125</v>
      </c>
      <c r="I20" s="51">
        <v>18.45</v>
      </c>
      <c r="J20" s="115">
        <v>76.599999999999994</v>
      </c>
    </row>
    <row r="21" spans="1:10" ht="15" thickBot="1">
      <c r="A21" s="10" t="s">
        <v>20</v>
      </c>
      <c r="B21" s="110"/>
      <c r="C21" s="111"/>
      <c r="D21" s="42"/>
      <c r="E21" s="42"/>
      <c r="F21" s="42"/>
      <c r="G21" s="42"/>
      <c r="H21" s="42"/>
      <c r="I21" s="42"/>
      <c r="J21" s="43"/>
    </row>
    <row r="22" spans="1:10">
      <c r="A22" s="151" t="s">
        <v>23</v>
      </c>
      <c r="B22" s="67" t="s">
        <v>24</v>
      </c>
      <c r="C22" s="104" t="s">
        <v>113</v>
      </c>
      <c r="D22" s="101" t="s">
        <v>114</v>
      </c>
      <c r="E22" s="108">
        <v>100</v>
      </c>
      <c r="F22" s="103">
        <v>3.66</v>
      </c>
      <c r="G22" s="101">
        <v>50.25</v>
      </c>
      <c r="H22" s="101">
        <v>1.68</v>
      </c>
      <c r="I22" s="101">
        <v>6.88</v>
      </c>
      <c r="J22" s="109">
        <v>2.8</v>
      </c>
    </row>
    <row r="23" spans="1:10">
      <c r="A23" s="152"/>
      <c r="B23" s="6" t="s">
        <v>25</v>
      </c>
      <c r="C23" s="77" t="s">
        <v>115</v>
      </c>
      <c r="D23" s="44" t="s">
        <v>59</v>
      </c>
      <c r="E23" s="39">
        <v>250</v>
      </c>
      <c r="F23" s="30">
        <v>10.09</v>
      </c>
      <c r="G23" s="38">
        <v>233.15</v>
      </c>
      <c r="H23" s="38">
        <v>8.5660000000000007</v>
      </c>
      <c r="I23" s="38">
        <v>10.9</v>
      </c>
      <c r="J23" s="40">
        <v>28.14</v>
      </c>
    </row>
    <row r="24" spans="1:10">
      <c r="A24" s="152"/>
      <c r="B24" s="6" t="s">
        <v>26</v>
      </c>
      <c r="C24" s="77" t="s">
        <v>116</v>
      </c>
      <c r="D24" s="38" t="s">
        <v>60</v>
      </c>
      <c r="E24" s="39" t="s">
        <v>40</v>
      </c>
      <c r="F24" s="30">
        <v>21.23</v>
      </c>
      <c r="G24" s="38">
        <v>173.29</v>
      </c>
      <c r="H24" s="38">
        <v>6.94</v>
      </c>
      <c r="I24" s="38">
        <v>8.49</v>
      </c>
      <c r="J24" s="40">
        <v>4.8899999999999997</v>
      </c>
    </row>
    <row r="25" spans="1:10">
      <c r="A25" s="152"/>
      <c r="B25" s="6" t="s">
        <v>28</v>
      </c>
      <c r="C25" s="77" t="s">
        <v>91</v>
      </c>
      <c r="D25" s="38" t="s">
        <v>61</v>
      </c>
      <c r="E25" s="38">
        <v>180</v>
      </c>
      <c r="F25" s="30">
        <v>12.77</v>
      </c>
      <c r="G25" s="38">
        <v>227.5</v>
      </c>
      <c r="H25" s="38">
        <v>7.6</v>
      </c>
      <c r="I25" s="38">
        <v>5</v>
      </c>
      <c r="J25" s="40">
        <v>36.200000000000003</v>
      </c>
    </row>
    <row r="26" spans="1:10">
      <c r="A26" s="152"/>
      <c r="B26" s="6" t="s">
        <v>29</v>
      </c>
      <c r="C26" s="77" t="s">
        <v>87</v>
      </c>
      <c r="D26" s="38" t="s">
        <v>47</v>
      </c>
      <c r="E26" s="39">
        <v>200</v>
      </c>
      <c r="F26" s="30">
        <v>10</v>
      </c>
      <c r="G26" s="38">
        <v>86.24</v>
      </c>
      <c r="H26" s="38">
        <v>0.66</v>
      </c>
      <c r="I26" s="38"/>
      <c r="J26" s="40">
        <v>21.72</v>
      </c>
    </row>
    <row r="27" spans="1:10">
      <c r="A27" s="152"/>
      <c r="B27" s="6" t="s">
        <v>31</v>
      </c>
      <c r="C27" s="35" t="s">
        <v>74</v>
      </c>
      <c r="D27" s="35" t="s">
        <v>19</v>
      </c>
      <c r="E27" s="99">
        <v>55</v>
      </c>
      <c r="F27" s="30">
        <v>7</v>
      </c>
      <c r="G27" s="30">
        <v>124.3</v>
      </c>
      <c r="H27" s="30">
        <v>4.18</v>
      </c>
      <c r="I27" s="30">
        <v>0.54</v>
      </c>
      <c r="J27" s="52">
        <v>27.31</v>
      </c>
    </row>
    <row r="28" spans="1:10">
      <c r="A28" s="152"/>
      <c r="B28" s="6" t="s">
        <v>32</v>
      </c>
      <c r="C28" s="77" t="s">
        <v>104</v>
      </c>
      <c r="D28" s="38" t="s">
        <v>33</v>
      </c>
      <c r="E28" s="39">
        <v>40</v>
      </c>
      <c r="F28" s="30">
        <v>2</v>
      </c>
      <c r="G28" s="39">
        <v>59.7</v>
      </c>
      <c r="H28" s="39">
        <v>1.74</v>
      </c>
      <c r="I28" s="39">
        <v>0.33</v>
      </c>
      <c r="J28" s="45">
        <v>12.99</v>
      </c>
    </row>
    <row r="29" spans="1:10" ht="15" thickBot="1">
      <c r="A29" s="153"/>
      <c r="B29" s="8"/>
      <c r="C29" s="89"/>
      <c r="D29" s="46"/>
      <c r="E29" s="46"/>
      <c r="F29" s="47">
        <f>F15+F16+F17+F18+F19+F22+F23+F24+F25+F26+F27+F28</f>
        <v>125</v>
      </c>
      <c r="G29" s="47">
        <f>G22+G23+G24+G25+G26+G27+G28</f>
        <v>954.43</v>
      </c>
      <c r="H29" s="47">
        <f t="shared" ref="H29:J29" si="1">H22+H23+H24+H25+H26+H27+H28</f>
        <v>31.366</v>
      </c>
      <c r="I29" s="47">
        <f t="shared" si="1"/>
        <v>32.14</v>
      </c>
      <c r="J29" s="116">
        <f t="shared" si="1"/>
        <v>134.05000000000001</v>
      </c>
    </row>
  </sheetData>
  <mergeCells count="6">
    <mergeCell ref="A22:A29"/>
    <mergeCell ref="B2:D2"/>
    <mergeCell ref="C4:F4"/>
    <mergeCell ref="A7:A9"/>
    <mergeCell ref="C13:F13"/>
    <mergeCell ref="A15:A19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29"/>
  <sheetViews>
    <sheetView workbookViewId="0">
      <selection activeCell="J2" sqref="J2"/>
    </sheetView>
  </sheetViews>
  <sheetFormatPr defaultRowHeight="14.4"/>
  <cols>
    <col min="1" max="1" width="12.109375" customWidth="1"/>
    <col min="2" max="2" width="21.5546875" customWidth="1"/>
    <col min="4" max="4" width="29.44140625" customWidth="1"/>
    <col min="10" max="10" width="11.88671875" customWidth="1"/>
  </cols>
  <sheetData>
    <row r="2" spans="1:10">
      <c r="A2" s="4" t="s">
        <v>0</v>
      </c>
      <c r="B2" s="154" t="s">
        <v>162</v>
      </c>
      <c r="C2" s="155"/>
      <c r="D2" s="156"/>
      <c r="E2" s="4" t="s">
        <v>1</v>
      </c>
      <c r="F2" s="5"/>
      <c r="G2" s="4"/>
      <c r="H2" s="4"/>
      <c r="I2" s="4" t="s">
        <v>2</v>
      </c>
      <c r="J2" s="150">
        <v>45246</v>
      </c>
    </row>
    <row r="4" spans="1:10" ht="15" thickBot="1">
      <c r="C4" s="166" t="s">
        <v>3</v>
      </c>
      <c r="D4" s="166"/>
      <c r="E4" s="166"/>
      <c r="F4" s="166"/>
    </row>
    <row r="5" spans="1:10" ht="40.200000000000003" thickBot="1">
      <c r="A5" s="131" t="s">
        <v>4</v>
      </c>
      <c r="B5" s="132" t="s">
        <v>5</v>
      </c>
      <c r="C5" s="133" t="s">
        <v>6</v>
      </c>
      <c r="D5" s="132" t="s">
        <v>7</v>
      </c>
      <c r="E5" s="146" t="s">
        <v>8</v>
      </c>
      <c r="F5" s="132" t="s">
        <v>9</v>
      </c>
      <c r="G5" s="134" t="s">
        <v>10</v>
      </c>
      <c r="H5" s="132" t="s">
        <v>11</v>
      </c>
      <c r="I5" s="132" t="s">
        <v>12</v>
      </c>
      <c r="J5" s="135" t="s">
        <v>13</v>
      </c>
    </row>
    <row r="6" spans="1:10">
      <c r="A6" s="59"/>
      <c r="B6" s="67" t="s">
        <v>24</v>
      </c>
      <c r="C6" s="92" t="s">
        <v>117</v>
      </c>
      <c r="D6" s="93" t="s">
        <v>44</v>
      </c>
      <c r="E6" s="83">
        <v>60</v>
      </c>
      <c r="F6" s="82">
        <v>7.85</v>
      </c>
      <c r="G6" s="83">
        <v>36.299999999999997</v>
      </c>
      <c r="H6" s="82">
        <v>1.06</v>
      </c>
      <c r="I6" s="82">
        <v>2.2799999999999998</v>
      </c>
      <c r="J6" s="145">
        <v>0.96</v>
      </c>
    </row>
    <row r="7" spans="1:10">
      <c r="A7" s="162" t="s">
        <v>14</v>
      </c>
      <c r="B7" s="65" t="s">
        <v>15</v>
      </c>
      <c r="C7" s="35" t="s">
        <v>89</v>
      </c>
      <c r="D7" s="35" t="s">
        <v>54</v>
      </c>
      <c r="E7" s="35">
        <v>180</v>
      </c>
      <c r="F7" s="30">
        <v>14.64</v>
      </c>
      <c r="G7" s="30">
        <v>246.5</v>
      </c>
      <c r="H7" s="30">
        <v>5.61</v>
      </c>
      <c r="I7" s="30">
        <v>10.69</v>
      </c>
      <c r="J7" s="52">
        <v>30.41</v>
      </c>
    </row>
    <row r="8" spans="1:10">
      <c r="A8" s="158"/>
      <c r="B8" s="66"/>
      <c r="C8" s="85" t="s">
        <v>118</v>
      </c>
      <c r="D8" s="85" t="s">
        <v>119</v>
      </c>
      <c r="E8" s="94" t="s">
        <v>40</v>
      </c>
      <c r="F8" s="30">
        <v>52.51</v>
      </c>
      <c r="G8" s="30">
        <v>112.3</v>
      </c>
      <c r="H8" s="30">
        <v>7.32</v>
      </c>
      <c r="I8" s="30">
        <v>4.96</v>
      </c>
      <c r="J8" s="52">
        <v>4.84</v>
      </c>
    </row>
    <row r="9" spans="1:10">
      <c r="A9" s="158"/>
      <c r="B9" s="6" t="s">
        <v>17</v>
      </c>
      <c r="C9" s="70" t="s">
        <v>79</v>
      </c>
      <c r="D9" s="71" t="s">
        <v>41</v>
      </c>
      <c r="E9" s="34">
        <v>200</v>
      </c>
      <c r="F9" s="30">
        <v>4</v>
      </c>
      <c r="G9" s="30">
        <v>57.19</v>
      </c>
      <c r="H9" s="30">
        <v>0.2</v>
      </c>
      <c r="I9" s="30"/>
      <c r="J9" s="52">
        <v>15.04</v>
      </c>
    </row>
    <row r="10" spans="1:10">
      <c r="A10" s="158"/>
      <c r="B10" s="65" t="s">
        <v>18</v>
      </c>
      <c r="C10" s="35" t="s">
        <v>74</v>
      </c>
      <c r="D10" s="35" t="s">
        <v>19</v>
      </c>
      <c r="E10" s="35">
        <v>50</v>
      </c>
      <c r="F10" s="30">
        <v>6</v>
      </c>
      <c r="G10" s="30">
        <v>113</v>
      </c>
      <c r="H10" s="30">
        <v>3.8</v>
      </c>
      <c r="I10" s="30">
        <v>0.45</v>
      </c>
      <c r="J10" s="52">
        <v>24.83</v>
      </c>
    </row>
    <row r="11" spans="1:10" ht="15" thickBot="1">
      <c r="A11" s="124"/>
      <c r="B11" s="122"/>
      <c r="C11" s="126"/>
      <c r="D11" s="127"/>
      <c r="E11" s="128"/>
      <c r="F11" s="58">
        <f>F6+F7+F8+F9+F10</f>
        <v>85</v>
      </c>
      <c r="G11" s="58">
        <f t="shared" ref="G11:J11" si="0">G6+G7+G8+G9+G10</f>
        <v>565.29</v>
      </c>
      <c r="H11" s="58">
        <f t="shared" si="0"/>
        <v>17.989999999999998</v>
      </c>
      <c r="I11" s="58">
        <f t="shared" si="0"/>
        <v>18.38</v>
      </c>
      <c r="J11" s="114">
        <f t="shared" si="0"/>
        <v>76.08</v>
      </c>
    </row>
    <row r="12" spans="1:10">
      <c r="A12" s="22"/>
      <c r="B12" s="23"/>
      <c r="C12" s="68"/>
      <c r="D12" s="68"/>
      <c r="E12" s="68"/>
      <c r="F12" s="95"/>
      <c r="G12" s="95"/>
      <c r="H12" s="95"/>
      <c r="I12" s="95"/>
      <c r="J12" s="95"/>
    </row>
    <row r="13" spans="1:10">
      <c r="C13" s="37"/>
      <c r="D13" s="37"/>
      <c r="E13" s="37"/>
      <c r="F13" s="37"/>
      <c r="G13" s="37"/>
      <c r="H13" s="37"/>
      <c r="I13" s="37"/>
      <c r="J13" s="37"/>
    </row>
    <row r="14" spans="1:10" ht="15" thickBot="1">
      <c r="C14" s="160" t="s">
        <v>21</v>
      </c>
      <c r="D14" s="160"/>
      <c r="E14" s="160"/>
      <c r="F14" s="160"/>
      <c r="G14" s="37"/>
      <c r="H14" s="37"/>
      <c r="I14" s="37"/>
      <c r="J14" s="37"/>
    </row>
    <row r="15" spans="1:10" ht="34.799999999999997" thickBot="1">
      <c r="A15" s="131" t="s">
        <v>4</v>
      </c>
      <c r="B15" s="132" t="s">
        <v>5</v>
      </c>
      <c r="C15" s="137" t="s">
        <v>6</v>
      </c>
      <c r="D15" s="138" t="s">
        <v>7</v>
      </c>
      <c r="E15" s="137" t="s">
        <v>8</v>
      </c>
      <c r="F15" s="138" t="s">
        <v>9</v>
      </c>
      <c r="G15" s="137" t="s">
        <v>10</v>
      </c>
      <c r="H15" s="138" t="s">
        <v>11</v>
      </c>
      <c r="I15" s="138" t="s">
        <v>12</v>
      </c>
      <c r="J15" s="139" t="s">
        <v>13</v>
      </c>
    </row>
    <row r="16" spans="1:10">
      <c r="A16" s="152" t="s">
        <v>14</v>
      </c>
      <c r="B16" s="67" t="s">
        <v>24</v>
      </c>
      <c r="C16" s="96" t="s">
        <v>88</v>
      </c>
      <c r="D16" s="2" t="s">
        <v>100</v>
      </c>
      <c r="E16" s="108">
        <v>50</v>
      </c>
      <c r="F16" s="103">
        <v>5.6</v>
      </c>
      <c r="G16" s="101">
        <v>5</v>
      </c>
      <c r="H16" s="101">
        <v>0.35</v>
      </c>
      <c r="I16" s="101"/>
      <c r="J16" s="109">
        <v>0.9</v>
      </c>
    </row>
    <row r="17" spans="1:10">
      <c r="A17" s="152"/>
      <c r="B17" s="65" t="s">
        <v>15</v>
      </c>
      <c r="C17" s="97" t="s">
        <v>120</v>
      </c>
      <c r="D17" s="38" t="s">
        <v>62</v>
      </c>
      <c r="E17" s="39" t="s">
        <v>64</v>
      </c>
      <c r="F17" s="30">
        <v>24.44</v>
      </c>
      <c r="G17" s="38">
        <v>246.46</v>
      </c>
      <c r="H17" s="38">
        <v>11.61</v>
      </c>
      <c r="I17" s="38">
        <v>12.12</v>
      </c>
      <c r="J17" s="40">
        <v>27.75</v>
      </c>
    </row>
    <row r="18" spans="1:10">
      <c r="A18" s="152"/>
      <c r="B18" s="7" t="s">
        <v>17</v>
      </c>
      <c r="C18" s="74" t="s">
        <v>112</v>
      </c>
      <c r="D18" s="38" t="s">
        <v>22</v>
      </c>
      <c r="E18" s="39">
        <v>200</v>
      </c>
      <c r="F18" s="30">
        <v>5</v>
      </c>
      <c r="G18" s="38">
        <v>58.74</v>
      </c>
      <c r="H18" s="38">
        <v>0.245</v>
      </c>
      <c r="I18" s="38"/>
      <c r="J18" s="40">
        <v>15.2</v>
      </c>
    </row>
    <row r="19" spans="1:10">
      <c r="A19" s="152"/>
      <c r="B19" s="6" t="s">
        <v>18</v>
      </c>
      <c r="C19" s="35" t="s">
        <v>121</v>
      </c>
      <c r="D19" s="35" t="s">
        <v>122</v>
      </c>
      <c r="E19" s="35">
        <v>55</v>
      </c>
      <c r="F19" s="30">
        <v>25.5</v>
      </c>
      <c r="G19" s="30">
        <v>239.4</v>
      </c>
      <c r="H19" s="30">
        <v>5.78</v>
      </c>
      <c r="I19" s="30">
        <v>6.31</v>
      </c>
      <c r="J19" s="52">
        <v>32.72</v>
      </c>
    </row>
    <row r="20" spans="1:10">
      <c r="A20" s="64"/>
      <c r="B20" s="1"/>
      <c r="C20" s="33"/>
      <c r="D20" s="48"/>
      <c r="E20" s="49"/>
      <c r="F20" s="50"/>
      <c r="G20" s="51">
        <f>G16+G17+G18+G19</f>
        <v>549.6</v>
      </c>
      <c r="H20" s="51">
        <f t="shared" ref="H20:J20" si="1">H16+H17+H18+H19</f>
        <v>17.984999999999999</v>
      </c>
      <c r="I20" s="51">
        <f t="shared" si="1"/>
        <v>18.43</v>
      </c>
      <c r="J20" s="113">
        <f t="shared" si="1"/>
        <v>76.569999999999993</v>
      </c>
    </row>
    <row r="21" spans="1:10" ht="15" thickBot="1">
      <c r="A21" s="10" t="s">
        <v>20</v>
      </c>
      <c r="B21" s="110"/>
      <c r="C21" s="120"/>
      <c r="D21" s="42"/>
      <c r="E21" s="42"/>
      <c r="F21" s="42"/>
      <c r="G21" s="42"/>
      <c r="H21" s="42"/>
      <c r="I21" s="42"/>
      <c r="J21" s="43"/>
    </row>
    <row r="22" spans="1:10">
      <c r="A22" s="151" t="s">
        <v>23</v>
      </c>
      <c r="B22" s="67" t="s">
        <v>24</v>
      </c>
      <c r="C22" s="104" t="s">
        <v>88</v>
      </c>
      <c r="D22" s="101" t="s">
        <v>100</v>
      </c>
      <c r="E22" s="108">
        <v>100</v>
      </c>
      <c r="F22" s="103">
        <v>6.9</v>
      </c>
      <c r="G22" s="101">
        <v>10</v>
      </c>
      <c r="H22" s="101">
        <v>0.7</v>
      </c>
      <c r="I22" s="101"/>
      <c r="J22" s="109">
        <v>1.8</v>
      </c>
    </row>
    <row r="23" spans="1:10">
      <c r="A23" s="152"/>
      <c r="B23" s="6" t="s">
        <v>25</v>
      </c>
      <c r="C23" s="98" t="s">
        <v>123</v>
      </c>
      <c r="D23" s="44" t="s">
        <v>63</v>
      </c>
      <c r="E23" s="39">
        <v>250</v>
      </c>
      <c r="F23" s="30">
        <v>7.12</v>
      </c>
      <c r="G23" s="38">
        <v>300.10000000000002</v>
      </c>
      <c r="H23" s="38">
        <v>9.2100000000000009</v>
      </c>
      <c r="I23" s="38">
        <v>11.48</v>
      </c>
      <c r="J23" s="40">
        <v>38.200000000000003</v>
      </c>
    </row>
    <row r="24" spans="1:10">
      <c r="A24" s="152"/>
      <c r="B24" s="6" t="s">
        <v>26</v>
      </c>
      <c r="C24" s="98" t="s">
        <v>82</v>
      </c>
      <c r="D24" s="38" t="s">
        <v>27</v>
      </c>
      <c r="E24" s="39">
        <v>300</v>
      </c>
      <c r="F24" s="30">
        <v>31.44</v>
      </c>
      <c r="G24" s="38">
        <v>402.47</v>
      </c>
      <c r="H24" s="38">
        <v>15.52</v>
      </c>
      <c r="I24" s="38">
        <v>19.84</v>
      </c>
      <c r="J24" s="40">
        <v>38.1</v>
      </c>
    </row>
    <row r="25" spans="1:10">
      <c r="A25" s="152"/>
      <c r="B25" s="6" t="s">
        <v>28</v>
      </c>
      <c r="C25" s="98"/>
      <c r="D25" s="38"/>
      <c r="E25" s="38"/>
      <c r="F25" s="30"/>
      <c r="G25" s="38"/>
      <c r="H25" s="38"/>
      <c r="I25" s="38"/>
      <c r="J25" s="40"/>
    </row>
    <row r="26" spans="1:10">
      <c r="A26" s="152"/>
      <c r="B26" s="6" t="s">
        <v>29</v>
      </c>
      <c r="C26" s="77" t="s">
        <v>103</v>
      </c>
      <c r="D26" s="38" t="s">
        <v>30</v>
      </c>
      <c r="E26" s="39">
        <v>200</v>
      </c>
      <c r="F26" s="30">
        <v>10</v>
      </c>
      <c r="G26" s="38">
        <v>64.099999999999994</v>
      </c>
      <c r="H26" s="38">
        <v>0.2</v>
      </c>
      <c r="I26" s="38"/>
      <c r="J26" s="40">
        <v>15.67</v>
      </c>
    </row>
    <row r="27" spans="1:10">
      <c r="A27" s="152"/>
      <c r="B27" s="6" t="s">
        <v>31</v>
      </c>
      <c r="C27" s="35" t="s">
        <v>74</v>
      </c>
      <c r="D27" s="35" t="s">
        <v>19</v>
      </c>
      <c r="E27" s="99">
        <v>55</v>
      </c>
      <c r="F27" s="30">
        <v>7</v>
      </c>
      <c r="G27" s="30">
        <v>124.3</v>
      </c>
      <c r="H27" s="30">
        <v>4.18</v>
      </c>
      <c r="I27" s="30">
        <v>0.54</v>
      </c>
      <c r="J27" s="52">
        <v>27.31</v>
      </c>
    </row>
    <row r="28" spans="1:10">
      <c r="A28" s="152"/>
      <c r="B28" s="6" t="s">
        <v>32</v>
      </c>
      <c r="C28" s="77" t="s">
        <v>104</v>
      </c>
      <c r="D28" s="38" t="s">
        <v>33</v>
      </c>
      <c r="E28" s="39">
        <v>40</v>
      </c>
      <c r="F28" s="30">
        <v>2</v>
      </c>
      <c r="G28" s="39">
        <v>59.7</v>
      </c>
      <c r="H28" s="39">
        <v>1.74</v>
      </c>
      <c r="I28" s="39">
        <v>0.33</v>
      </c>
      <c r="J28" s="45">
        <v>12.99</v>
      </c>
    </row>
    <row r="29" spans="1:10" ht="15" thickBot="1">
      <c r="A29" s="153"/>
      <c r="B29" s="8"/>
      <c r="C29" s="46"/>
      <c r="D29" s="46"/>
      <c r="E29" s="46"/>
      <c r="F29" s="47">
        <f>F16+F17+F18+F19+F22+F23+F24+F25+F26+F27+F28</f>
        <v>125</v>
      </c>
      <c r="G29" s="47">
        <f>G22+G23+G24+G26+G27+G28</f>
        <v>960.67000000000007</v>
      </c>
      <c r="H29" s="47">
        <f t="shared" ref="H29:J29" si="2">H22+H23+H24+H26+H27+H28</f>
        <v>31.549999999999997</v>
      </c>
      <c r="I29" s="47">
        <f t="shared" si="2"/>
        <v>32.19</v>
      </c>
      <c r="J29" s="116">
        <f t="shared" si="2"/>
        <v>134.07</v>
      </c>
    </row>
  </sheetData>
  <mergeCells count="6">
    <mergeCell ref="A22:A29"/>
    <mergeCell ref="B2:D2"/>
    <mergeCell ref="C4:F4"/>
    <mergeCell ref="C14:F14"/>
    <mergeCell ref="A16:A19"/>
    <mergeCell ref="A7:A10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29"/>
  <sheetViews>
    <sheetView workbookViewId="0">
      <selection activeCell="L13" sqref="L13"/>
    </sheetView>
  </sheetViews>
  <sheetFormatPr defaultRowHeight="14.4"/>
  <cols>
    <col min="1" max="1" width="13.5546875" customWidth="1"/>
    <col min="2" max="2" width="15.33203125" customWidth="1"/>
    <col min="3" max="3" width="10.33203125" customWidth="1"/>
    <col min="4" max="4" width="32.44140625" customWidth="1"/>
    <col min="10" max="10" width="11.6640625" customWidth="1"/>
  </cols>
  <sheetData>
    <row r="2" spans="1:10">
      <c r="A2" s="4" t="s">
        <v>0</v>
      </c>
      <c r="B2" s="154" t="s">
        <v>161</v>
      </c>
      <c r="C2" s="155"/>
      <c r="D2" s="156"/>
      <c r="E2" s="4" t="s">
        <v>1</v>
      </c>
      <c r="F2" s="5"/>
      <c r="G2" s="4"/>
      <c r="H2" s="4"/>
      <c r="I2" s="4" t="s">
        <v>2</v>
      </c>
      <c r="J2" s="150">
        <v>45247</v>
      </c>
    </row>
    <row r="4" spans="1:10" ht="15" thickBot="1">
      <c r="C4" s="157" t="s">
        <v>3</v>
      </c>
      <c r="D4" s="157"/>
      <c r="E4" s="157"/>
      <c r="F4" s="157"/>
    </row>
    <row r="5" spans="1:10" ht="27" thickBot="1">
      <c r="A5" s="131" t="s">
        <v>4</v>
      </c>
      <c r="B5" s="132" t="s">
        <v>5</v>
      </c>
      <c r="C5" s="133" t="s">
        <v>6</v>
      </c>
      <c r="D5" s="132" t="s">
        <v>7</v>
      </c>
      <c r="E5" s="133" t="s">
        <v>8</v>
      </c>
      <c r="F5" s="132" t="s">
        <v>9</v>
      </c>
      <c r="G5" s="134" t="s">
        <v>10</v>
      </c>
      <c r="H5" s="132" t="s">
        <v>11</v>
      </c>
      <c r="I5" s="132" t="s">
        <v>12</v>
      </c>
      <c r="J5" s="135" t="s">
        <v>13</v>
      </c>
    </row>
    <row r="6" spans="1:10">
      <c r="A6" s="59"/>
      <c r="B6" s="67" t="s">
        <v>24</v>
      </c>
      <c r="C6" s="85" t="s">
        <v>88</v>
      </c>
      <c r="D6" s="85" t="s">
        <v>124</v>
      </c>
      <c r="E6" s="85">
        <v>50</v>
      </c>
      <c r="F6" s="82">
        <v>7</v>
      </c>
      <c r="G6" s="87">
        <v>5</v>
      </c>
      <c r="H6" s="88">
        <v>0.35</v>
      </c>
      <c r="I6" s="88"/>
      <c r="J6" s="121">
        <v>0.9</v>
      </c>
    </row>
    <row r="7" spans="1:10">
      <c r="A7" s="162" t="s">
        <v>14</v>
      </c>
      <c r="B7" s="6" t="s">
        <v>15</v>
      </c>
      <c r="C7" s="35" t="s">
        <v>84</v>
      </c>
      <c r="D7" s="35" t="s">
        <v>85</v>
      </c>
      <c r="E7" s="99">
        <v>180</v>
      </c>
      <c r="F7" s="36">
        <v>11.12</v>
      </c>
      <c r="G7" s="30">
        <v>202.96</v>
      </c>
      <c r="H7" s="30">
        <v>6.28</v>
      </c>
      <c r="I7" s="30">
        <v>6.9</v>
      </c>
      <c r="J7" s="52">
        <v>25.27</v>
      </c>
    </row>
    <row r="8" spans="1:10">
      <c r="A8" s="158"/>
      <c r="B8" s="67"/>
      <c r="C8" s="69" t="s">
        <v>86</v>
      </c>
      <c r="D8" s="69" t="s">
        <v>70</v>
      </c>
      <c r="E8" s="35" t="s">
        <v>40</v>
      </c>
      <c r="F8" s="36">
        <v>50.88</v>
      </c>
      <c r="G8" s="30">
        <v>155.15</v>
      </c>
      <c r="H8" s="30">
        <v>6.93</v>
      </c>
      <c r="I8" s="30">
        <v>11.02</v>
      </c>
      <c r="J8" s="52">
        <v>7.71</v>
      </c>
    </row>
    <row r="9" spans="1:10">
      <c r="A9" s="158"/>
      <c r="B9" s="67" t="s">
        <v>17</v>
      </c>
      <c r="C9" s="70" t="s">
        <v>87</v>
      </c>
      <c r="D9" s="71" t="s">
        <v>47</v>
      </c>
      <c r="E9" s="34">
        <v>200</v>
      </c>
      <c r="F9" s="36">
        <v>10</v>
      </c>
      <c r="G9" s="30">
        <v>76.239999999999995</v>
      </c>
      <c r="H9" s="30">
        <v>0.66</v>
      </c>
      <c r="I9" s="30"/>
      <c r="J9" s="52">
        <v>17.88</v>
      </c>
    </row>
    <row r="10" spans="1:10">
      <c r="A10" s="158"/>
      <c r="B10" s="65" t="s">
        <v>18</v>
      </c>
      <c r="C10" s="35" t="s">
        <v>74</v>
      </c>
      <c r="D10" s="35" t="s">
        <v>19</v>
      </c>
      <c r="E10" s="35">
        <v>50</v>
      </c>
      <c r="F10" s="36">
        <v>6</v>
      </c>
      <c r="G10" s="30">
        <v>113</v>
      </c>
      <c r="H10" s="30">
        <v>3.8</v>
      </c>
      <c r="I10" s="30">
        <v>0.45</v>
      </c>
      <c r="J10" s="52">
        <v>24.83</v>
      </c>
    </row>
    <row r="11" spans="1:10" ht="15" thickBot="1">
      <c r="A11" s="163"/>
      <c r="B11" s="122"/>
      <c r="C11" s="42"/>
      <c r="D11" s="42"/>
      <c r="E11" s="42"/>
      <c r="F11" s="58">
        <f>F6+F7+F8+F9+F10</f>
        <v>85</v>
      </c>
      <c r="G11" s="58">
        <f t="shared" ref="G11:J11" si="0">G6+G7+G8+G9+G10</f>
        <v>552.35</v>
      </c>
      <c r="H11" s="58">
        <f t="shared" si="0"/>
        <v>18.02</v>
      </c>
      <c r="I11" s="58">
        <f t="shared" si="0"/>
        <v>18.37</v>
      </c>
      <c r="J11" s="114">
        <f t="shared" si="0"/>
        <v>76.589999999999989</v>
      </c>
    </row>
    <row r="12" spans="1:10">
      <c r="C12" s="37"/>
      <c r="D12" s="37"/>
      <c r="E12" s="37"/>
      <c r="F12" s="37"/>
      <c r="G12" s="37"/>
      <c r="H12" s="37"/>
      <c r="I12" s="37"/>
      <c r="J12" s="37"/>
    </row>
    <row r="13" spans="1:10" ht="15" thickBot="1">
      <c r="C13" s="160" t="s">
        <v>21</v>
      </c>
      <c r="D13" s="160"/>
      <c r="E13" s="160"/>
      <c r="F13" s="160"/>
      <c r="G13" s="37"/>
      <c r="H13" s="37"/>
      <c r="I13" s="37"/>
      <c r="J13" s="37"/>
    </row>
    <row r="14" spans="1:10" ht="27" thickBot="1">
      <c r="A14" s="131" t="s">
        <v>4</v>
      </c>
      <c r="B14" s="132" t="s">
        <v>5</v>
      </c>
      <c r="C14" s="137" t="s">
        <v>6</v>
      </c>
      <c r="D14" s="138" t="s">
        <v>7</v>
      </c>
      <c r="E14" s="137" t="s">
        <v>8</v>
      </c>
      <c r="F14" s="138" t="s">
        <v>9</v>
      </c>
      <c r="G14" s="137" t="s">
        <v>10</v>
      </c>
      <c r="H14" s="138" t="s">
        <v>11</v>
      </c>
      <c r="I14" s="138" t="s">
        <v>12</v>
      </c>
      <c r="J14" s="139" t="s">
        <v>13</v>
      </c>
    </row>
    <row r="15" spans="1:10">
      <c r="A15" s="152" t="s">
        <v>14</v>
      </c>
      <c r="B15" s="164" t="s">
        <v>15</v>
      </c>
      <c r="C15" s="136" t="s">
        <v>125</v>
      </c>
      <c r="D15" s="101" t="s">
        <v>65</v>
      </c>
      <c r="E15" s="108">
        <v>250</v>
      </c>
      <c r="F15" s="103">
        <v>35.22</v>
      </c>
      <c r="G15" s="101">
        <v>255.96</v>
      </c>
      <c r="H15" s="101">
        <v>10.58</v>
      </c>
      <c r="I15" s="101">
        <v>7.83</v>
      </c>
      <c r="J15" s="109">
        <v>31.26</v>
      </c>
    </row>
    <row r="16" spans="1:10">
      <c r="A16" s="152"/>
      <c r="B16" s="164"/>
      <c r="C16" s="74" t="s">
        <v>110</v>
      </c>
      <c r="D16" s="30" t="s">
        <v>49</v>
      </c>
      <c r="E16" s="36">
        <v>50</v>
      </c>
      <c r="F16" s="30">
        <v>3.86</v>
      </c>
      <c r="G16" s="30">
        <v>50.4</v>
      </c>
      <c r="H16" s="30">
        <v>2.85</v>
      </c>
      <c r="I16" s="30">
        <v>2.7559999999999998</v>
      </c>
      <c r="J16" s="52">
        <v>2.74</v>
      </c>
    </row>
    <row r="17" spans="1:10" ht="26.25" customHeight="1">
      <c r="A17" s="152"/>
      <c r="B17" s="7" t="s">
        <v>17</v>
      </c>
      <c r="C17" s="74" t="s">
        <v>112</v>
      </c>
      <c r="D17" s="38" t="s">
        <v>22</v>
      </c>
      <c r="E17" s="39">
        <v>200</v>
      </c>
      <c r="F17" s="30">
        <v>5</v>
      </c>
      <c r="G17" s="38">
        <v>58.74</v>
      </c>
      <c r="H17" s="38">
        <v>0.245</v>
      </c>
      <c r="I17" s="38"/>
      <c r="J17" s="40">
        <v>15.22</v>
      </c>
    </row>
    <row r="18" spans="1:10" ht="17.25" customHeight="1">
      <c r="A18" s="152"/>
      <c r="B18" s="6" t="s">
        <v>18</v>
      </c>
      <c r="C18" s="35" t="s">
        <v>74</v>
      </c>
      <c r="D18" s="35" t="s">
        <v>19</v>
      </c>
      <c r="E18" s="35">
        <v>55</v>
      </c>
      <c r="F18" s="30">
        <v>7</v>
      </c>
      <c r="G18" s="30">
        <v>124.3</v>
      </c>
      <c r="H18" s="30">
        <v>4.18</v>
      </c>
      <c r="I18" s="30">
        <v>0.54</v>
      </c>
      <c r="J18" s="52">
        <v>27.31</v>
      </c>
    </row>
    <row r="19" spans="1:10">
      <c r="A19" s="152"/>
      <c r="B19" s="6"/>
      <c r="C19" s="74" t="s">
        <v>75</v>
      </c>
      <c r="D19" s="38" t="s">
        <v>16</v>
      </c>
      <c r="E19" s="39">
        <v>10</v>
      </c>
      <c r="F19" s="30">
        <v>10.71</v>
      </c>
      <c r="G19" s="38">
        <v>66.099999999999994</v>
      </c>
      <c r="H19" s="38">
        <v>0.13</v>
      </c>
      <c r="I19" s="38">
        <v>7.25</v>
      </c>
      <c r="J19" s="40">
        <v>0.09</v>
      </c>
    </row>
    <row r="20" spans="1:10">
      <c r="A20" s="64"/>
      <c r="B20" s="1"/>
      <c r="C20" s="74"/>
      <c r="D20" s="48"/>
      <c r="E20" s="49"/>
      <c r="F20" s="50"/>
      <c r="G20" s="51">
        <f>G15+G16+G17+G18+G19</f>
        <v>555.5</v>
      </c>
      <c r="H20" s="51">
        <f t="shared" ref="H20:J20" si="1">H15+H16+H17+H18+H19</f>
        <v>17.984999999999996</v>
      </c>
      <c r="I20" s="51">
        <f t="shared" si="1"/>
        <v>18.376000000000001</v>
      </c>
      <c r="J20" s="113">
        <f t="shared" si="1"/>
        <v>76.62</v>
      </c>
    </row>
    <row r="21" spans="1:10" ht="15" thickBot="1">
      <c r="A21" s="10" t="s">
        <v>20</v>
      </c>
      <c r="B21" s="110"/>
      <c r="C21" s="111"/>
      <c r="D21" s="42"/>
      <c r="E21" s="42"/>
      <c r="F21" s="42"/>
      <c r="G21" s="42"/>
      <c r="H21" s="42"/>
      <c r="I21" s="42"/>
      <c r="J21" s="43"/>
    </row>
    <row r="22" spans="1:10">
      <c r="A22" s="151" t="s">
        <v>23</v>
      </c>
      <c r="B22" s="67" t="s">
        <v>24</v>
      </c>
      <c r="C22" s="104" t="s">
        <v>88</v>
      </c>
      <c r="D22" s="101" t="s">
        <v>100</v>
      </c>
      <c r="E22" s="108">
        <v>100</v>
      </c>
      <c r="F22" s="103">
        <v>6.9</v>
      </c>
      <c r="G22" s="101">
        <v>10</v>
      </c>
      <c r="H22" s="101">
        <v>0.7</v>
      </c>
      <c r="I22" s="101"/>
      <c r="J22" s="109">
        <v>1.8</v>
      </c>
    </row>
    <row r="23" spans="1:10" ht="16.5" customHeight="1">
      <c r="A23" s="152"/>
      <c r="B23" s="6" t="s">
        <v>25</v>
      </c>
      <c r="C23" s="77" t="s">
        <v>126</v>
      </c>
      <c r="D23" s="44" t="s">
        <v>66</v>
      </c>
      <c r="E23" s="39">
        <v>250</v>
      </c>
      <c r="F23" s="30">
        <v>11</v>
      </c>
      <c r="G23" s="38">
        <v>179</v>
      </c>
      <c r="H23" s="38">
        <v>10.119999999999999</v>
      </c>
      <c r="I23" s="38">
        <v>9.76</v>
      </c>
      <c r="J23" s="40">
        <v>24.385000000000002</v>
      </c>
    </row>
    <row r="24" spans="1:10">
      <c r="A24" s="152"/>
      <c r="B24" s="6" t="s">
        <v>26</v>
      </c>
      <c r="C24" s="77" t="s">
        <v>127</v>
      </c>
      <c r="D24" s="38" t="s">
        <v>67</v>
      </c>
      <c r="E24" s="39">
        <v>280</v>
      </c>
      <c r="F24" s="30">
        <v>26.31</v>
      </c>
      <c r="G24" s="38">
        <v>519.70000000000005</v>
      </c>
      <c r="H24" s="38">
        <v>14.73</v>
      </c>
      <c r="I24" s="38">
        <v>21.58</v>
      </c>
      <c r="J24" s="40">
        <v>50.52</v>
      </c>
    </row>
    <row r="25" spans="1:10">
      <c r="A25" s="152"/>
      <c r="B25" s="6" t="s">
        <v>28</v>
      </c>
      <c r="C25" s="77"/>
      <c r="D25" s="38"/>
      <c r="E25" s="38"/>
      <c r="F25" s="30"/>
      <c r="G25" s="38"/>
      <c r="H25" s="38"/>
      <c r="I25" s="38"/>
      <c r="J25" s="40"/>
    </row>
    <row r="26" spans="1:10">
      <c r="A26" s="152"/>
      <c r="B26" s="6" t="s">
        <v>29</v>
      </c>
      <c r="C26" s="77" t="s">
        <v>109</v>
      </c>
      <c r="D26" s="38" t="s">
        <v>38</v>
      </c>
      <c r="E26" s="39">
        <v>200</v>
      </c>
      <c r="F26" s="30">
        <v>10</v>
      </c>
      <c r="G26" s="38">
        <v>65.3</v>
      </c>
      <c r="H26" s="38">
        <v>0.08</v>
      </c>
      <c r="I26" s="38"/>
      <c r="J26" s="40">
        <v>17.03</v>
      </c>
    </row>
    <row r="27" spans="1:10">
      <c r="A27" s="152"/>
      <c r="B27" s="6" t="s">
        <v>31</v>
      </c>
      <c r="C27" s="35" t="s">
        <v>74</v>
      </c>
      <c r="D27" s="35" t="s">
        <v>19</v>
      </c>
      <c r="E27" s="99">
        <v>55</v>
      </c>
      <c r="F27" s="30">
        <v>7</v>
      </c>
      <c r="G27" s="30">
        <v>124.3</v>
      </c>
      <c r="H27" s="30">
        <v>4.18</v>
      </c>
      <c r="I27" s="30">
        <v>0.54</v>
      </c>
      <c r="J27" s="52">
        <v>27.31</v>
      </c>
    </row>
    <row r="28" spans="1:10">
      <c r="A28" s="152"/>
      <c r="B28" s="6" t="s">
        <v>32</v>
      </c>
      <c r="C28" s="77" t="s">
        <v>104</v>
      </c>
      <c r="D28" s="38" t="s">
        <v>33</v>
      </c>
      <c r="E28" s="39">
        <v>40</v>
      </c>
      <c r="F28" s="30">
        <v>2</v>
      </c>
      <c r="G28" s="39">
        <v>59.7</v>
      </c>
      <c r="H28" s="39">
        <v>1.74</v>
      </c>
      <c r="I28" s="39">
        <v>0.33</v>
      </c>
      <c r="J28" s="45">
        <v>12.99</v>
      </c>
    </row>
    <row r="29" spans="1:10" ht="15" thickBot="1">
      <c r="A29" s="153"/>
      <c r="B29" s="8"/>
      <c r="C29" s="46"/>
      <c r="D29" s="46"/>
      <c r="E29" s="46"/>
      <c r="F29" s="47">
        <f>F15+F16+F17+F18+F19+F21+F22+F23+F24+F26+F27+F28</f>
        <v>125</v>
      </c>
      <c r="G29" s="47">
        <f>G22+G23+G24+G26+G27+G28</f>
        <v>958</v>
      </c>
      <c r="H29" s="47">
        <f t="shared" ref="H29:J29" si="2">H22+H23+H24+H26+H27+H28</f>
        <v>31.549999999999994</v>
      </c>
      <c r="I29" s="47">
        <f t="shared" si="2"/>
        <v>32.209999999999994</v>
      </c>
      <c r="J29" s="116">
        <f t="shared" si="2"/>
        <v>134.03500000000003</v>
      </c>
    </row>
  </sheetData>
  <mergeCells count="7">
    <mergeCell ref="A22:A29"/>
    <mergeCell ref="B2:D2"/>
    <mergeCell ref="C4:F4"/>
    <mergeCell ref="A7:A11"/>
    <mergeCell ref="C13:F13"/>
    <mergeCell ref="A15:A19"/>
    <mergeCell ref="B15:B16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0"/>
  <sheetViews>
    <sheetView topLeftCell="A2" workbookViewId="0">
      <selection activeCell="J2" sqref="J2"/>
    </sheetView>
  </sheetViews>
  <sheetFormatPr defaultRowHeight="14.4"/>
  <cols>
    <col min="1" max="1" width="13.44140625" customWidth="1"/>
    <col min="2" max="2" width="16.109375" customWidth="1"/>
    <col min="4" max="4" width="27.33203125" customWidth="1"/>
    <col min="10" max="10" width="11.109375" customWidth="1"/>
  </cols>
  <sheetData>
    <row r="2" spans="1:10">
      <c r="A2" s="4" t="s">
        <v>0</v>
      </c>
      <c r="B2" s="154" t="s">
        <v>160</v>
      </c>
      <c r="C2" s="155"/>
      <c r="D2" s="156"/>
      <c r="E2" s="4" t="s">
        <v>1</v>
      </c>
      <c r="F2" s="5"/>
      <c r="G2" s="4"/>
      <c r="H2" s="4"/>
      <c r="I2" s="4" t="s">
        <v>2</v>
      </c>
      <c r="J2" s="150">
        <v>45250</v>
      </c>
    </row>
    <row r="4" spans="1:10" ht="15" thickBot="1">
      <c r="C4" s="157" t="s">
        <v>3</v>
      </c>
      <c r="D4" s="157"/>
      <c r="E4" s="157"/>
      <c r="F4" s="157"/>
    </row>
    <row r="5" spans="1:10" ht="40.200000000000003" thickBot="1">
      <c r="A5" s="131" t="s">
        <v>4</v>
      </c>
      <c r="B5" s="132" t="s">
        <v>5</v>
      </c>
      <c r="C5" s="133" t="s">
        <v>6</v>
      </c>
      <c r="D5" s="132" t="s">
        <v>7</v>
      </c>
      <c r="E5" s="133" t="s">
        <v>8</v>
      </c>
      <c r="F5" s="132" t="s">
        <v>9</v>
      </c>
      <c r="G5" s="134" t="s">
        <v>10</v>
      </c>
      <c r="H5" s="132" t="s">
        <v>11</v>
      </c>
      <c r="I5" s="132" t="s">
        <v>12</v>
      </c>
      <c r="J5" s="135" t="s">
        <v>13</v>
      </c>
    </row>
    <row r="6" spans="1:10">
      <c r="A6" s="158" t="s">
        <v>14</v>
      </c>
      <c r="B6" s="66" t="s">
        <v>15</v>
      </c>
      <c r="C6" s="85" t="s">
        <v>77</v>
      </c>
      <c r="D6" s="85" t="s">
        <v>34</v>
      </c>
      <c r="E6" s="85">
        <v>270</v>
      </c>
      <c r="F6" s="103">
        <v>44.95</v>
      </c>
      <c r="G6" s="103">
        <v>240.2</v>
      </c>
      <c r="H6" s="103">
        <v>8.0909999999999993</v>
      </c>
      <c r="I6" s="103">
        <v>5.1529999999999996</v>
      </c>
      <c r="J6" s="130">
        <v>34.19</v>
      </c>
    </row>
    <row r="7" spans="1:10">
      <c r="A7" s="158"/>
      <c r="B7" s="6" t="s">
        <v>17</v>
      </c>
      <c r="C7" s="70" t="s">
        <v>79</v>
      </c>
      <c r="D7" s="71" t="s">
        <v>41</v>
      </c>
      <c r="E7" s="34">
        <v>200</v>
      </c>
      <c r="F7" s="30">
        <v>5</v>
      </c>
      <c r="G7" s="30">
        <v>57.19</v>
      </c>
      <c r="H7" s="30">
        <v>0.2</v>
      </c>
      <c r="I7" s="30"/>
      <c r="J7" s="52">
        <v>15.04</v>
      </c>
    </row>
    <row r="8" spans="1:10">
      <c r="A8" s="158"/>
      <c r="B8" s="65" t="s">
        <v>18</v>
      </c>
      <c r="C8" s="35" t="s">
        <v>74</v>
      </c>
      <c r="D8" s="35" t="s">
        <v>19</v>
      </c>
      <c r="E8" s="35">
        <v>55</v>
      </c>
      <c r="F8" s="30">
        <v>7</v>
      </c>
      <c r="G8" s="30">
        <v>124.3</v>
      </c>
      <c r="H8" s="30">
        <v>4.18</v>
      </c>
      <c r="I8" s="30">
        <v>0.54</v>
      </c>
      <c r="J8" s="52">
        <v>27.31</v>
      </c>
    </row>
    <row r="9" spans="1:10">
      <c r="A9" s="158"/>
      <c r="B9" s="66"/>
      <c r="C9" s="72" t="s">
        <v>75</v>
      </c>
      <c r="D9" s="69" t="s">
        <v>16</v>
      </c>
      <c r="E9" s="81">
        <v>10</v>
      </c>
      <c r="F9" s="30">
        <v>10.71</v>
      </c>
      <c r="G9" s="30">
        <v>66.099999999999994</v>
      </c>
      <c r="H9" s="30">
        <v>0.13</v>
      </c>
      <c r="I9" s="30">
        <v>7.25</v>
      </c>
      <c r="J9" s="52">
        <v>0.09</v>
      </c>
    </row>
    <row r="10" spans="1:10">
      <c r="A10" s="159"/>
      <c r="B10" s="2"/>
      <c r="C10" s="73" t="s">
        <v>76</v>
      </c>
      <c r="D10" s="73" t="s">
        <v>95</v>
      </c>
      <c r="E10" s="73">
        <v>20</v>
      </c>
      <c r="F10" s="30">
        <v>17.34</v>
      </c>
      <c r="G10" s="30">
        <v>72.2</v>
      </c>
      <c r="H10" s="30">
        <v>5.36</v>
      </c>
      <c r="I10" s="30">
        <v>5.46</v>
      </c>
      <c r="J10" s="52"/>
    </row>
    <row r="11" spans="1:10" ht="15" thickBot="1">
      <c r="A11" s="9"/>
      <c r="B11" s="122"/>
      <c r="C11" s="125"/>
      <c r="D11" s="125"/>
      <c r="E11" s="42"/>
      <c r="F11" s="58">
        <f>F6+F7+F8+F9+F10</f>
        <v>85</v>
      </c>
      <c r="G11" s="58">
        <f t="shared" ref="G11:J11" si="0">G6+G7+G8+G9+G10</f>
        <v>559.99</v>
      </c>
      <c r="H11" s="58">
        <f t="shared" si="0"/>
        <v>17.960999999999999</v>
      </c>
      <c r="I11" s="58">
        <f t="shared" si="0"/>
        <v>18.402999999999999</v>
      </c>
      <c r="J11" s="114">
        <f t="shared" si="0"/>
        <v>76.63</v>
      </c>
    </row>
    <row r="12" spans="1:10">
      <c r="C12" s="37"/>
      <c r="D12" s="37"/>
      <c r="E12" s="37"/>
      <c r="F12" s="37"/>
      <c r="G12" s="37"/>
      <c r="H12" s="37"/>
      <c r="I12" s="37"/>
      <c r="J12" s="37"/>
    </row>
    <row r="13" spans="1:10">
      <c r="C13" s="37"/>
      <c r="D13" s="37"/>
      <c r="E13" s="37"/>
      <c r="F13" s="37"/>
      <c r="G13" s="37"/>
      <c r="H13" s="37"/>
      <c r="I13" s="37"/>
      <c r="J13" s="37"/>
    </row>
    <row r="14" spans="1:10" ht="15" thickBot="1">
      <c r="C14" s="160" t="s">
        <v>21</v>
      </c>
      <c r="D14" s="160"/>
      <c r="E14" s="160"/>
      <c r="F14" s="160"/>
      <c r="G14" s="37"/>
      <c r="H14" s="37"/>
      <c r="I14" s="37"/>
      <c r="J14" s="37"/>
    </row>
    <row r="15" spans="1:10" ht="34.799999999999997" thickBot="1">
      <c r="A15" s="131" t="s">
        <v>4</v>
      </c>
      <c r="B15" s="132" t="s">
        <v>5</v>
      </c>
      <c r="C15" s="137" t="s">
        <v>6</v>
      </c>
      <c r="D15" s="138" t="s">
        <v>7</v>
      </c>
      <c r="E15" s="137" t="s">
        <v>8</v>
      </c>
      <c r="F15" s="138" t="s">
        <v>9</v>
      </c>
      <c r="G15" s="137" t="s">
        <v>10</v>
      </c>
      <c r="H15" s="138" t="s">
        <v>11</v>
      </c>
      <c r="I15" s="138" t="s">
        <v>12</v>
      </c>
      <c r="J15" s="139" t="s">
        <v>13</v>
      </c>
    </row>
    <row r="16" spans="1:10">
      <c r="A16" s="152" t="s">
        <v>14</v>
      </c>
      <c r="B16" s="144" t="s">
        <v>15</v>
      </c>
      <c r="C16" s="136" t="s">
        <v>78</v>
      </c>
      <c r="D16" s="101" t="s">
        <v>68</v>
      </c>
      <c r="E16" s="108">
        <v>270</v>
      </c>
      <c r="F16" s="103">
        <v>21</v>
      </c>
      <c r="G16" s="101">
        <v>228.18</v>
      </c>
      <c r="H16" s="101">
        <v>8.16</v>
      </c>
      <c r="I16" s="101">
        <v>5.18</v>
      </c>
      <c r="J16" s="109">
        <v>34.18</v>
      </c>
    </row>
    <row r="17" spans="1:10">
      <c r="A17" s="152"/>
      <c r="B17" s="7" t="s">
        <v>17</v>
      </c>
      <c r="C17" s="70" t="s">
        <v>79</v>
      </c>
      <c r="D17" s="71" t="s">
        <v>41</v>
      </c>
      <c r="E17" s="39">
        <v>200</v>
      </c>
      <c r="F17" s="30">
        <v>4</v>
      </c>
      <c r="G17" s="38">
        <v>57.19</v>
      </c>
      <c r="H17" s="38">
        <v>0.2</v>
      </c>
      <c r="I17" s="38"/>
      <c r="J17" s="40">
        <v>15.04</v>
      </c>
    </row>
    <row r="18" spans="1:10">
      <c r="A18" s="152"/>
      <c r="B18" s="6" t="s">
        <v>18</v>
      </c>
      <c r="C18" s="35" t="s">
        <v>74</v>
      </c>
      <c r="D18" s="35" t="s">
        <v>19</v>
      </c>
      <c r="E18" s="35">
        <v>55</v>
      </c>
      <c r="F18" s="30">
        <v>7</v>
      </c>
      <c r="G18" s="30">
        <v>124.3</v>
      </c>
      <c r="H18" s="30">
        <v>4.18</v>
      </c>
      <c r="I18" s="30">
        <v>0.54</v>
      </c>
      <c r="J18" s="52">
        <v>27.31</v>
      </c>
    </row>
    <row r="19" spans="1:10">
      <c r="A19" s="152"/>
      <c r="B19" s="6"/>
      <c r="C19" s="72" t="s">
        <v>75</v>
      </c>
      <c r="D19" s="69" t="s">
        <v>16</v>
      </c>
      <c r="E19" s="39">
        <v>10</v>
      </c>
      <c r="F19" s="30">
        <v>10.71</v>
      </c>
      <c r="G19" s="38">
        <v>66.099999999999994</v>
      </c>
      <c r="H19" s="38">
        <v>0.13</v>
      </c>
      <c r="I19" s="38">
        <v>7.25</v>
      </c>
      <c r="J19" s="40">
        <v>0.09</v>
      </c>
    </row>
    <row r="20" spans="1:10">
      <c r="A20" s="161"/>
      <c r="B20" s="1"/>
      <c r="C20" s="73" t="s">
        <v>76</v>
      </c>
      <c r="D20" s="73" t="s">
        <v>95</v>
      </c>
      <c r="E20" s="35">
        <v>20</v>
      </c>
      <c r="F20" s="30">
        <v>14</v>
      </c>
      <c r="G20" s="30">
        <v>72.2</v>
      </c>
      <c r="H20" s="30">
        <v>5.36</v>
      </c>
      <c r="I20" s="30">
        <v>5.46</v>
      </c>
      <c r="J20" s="52"/>
    </row>
    <row r="21" spans="1:10">
      <c r="A21" s="64"/>
      <c r="B21" s="1"/>
      <c r="C21" s="74"/>
      <c r="D21" s="48"/>
      <c r="E21" s="49"/>
      <c r="F21" s="50"/>
      <c r="G21" s="51">
        <v>547.97</v>
      </c>
      <c r="H21" s="51">
        <v>18.03</v>
      </c>
      <c r="I21" s="51">
        <v>18.43</v>
      </c>
      <c r="J21" s="115">
        <v>76.62</v>
      </c>
    </row>
    <row r="22" spans="1:10" ht="15" thickBot="1">
      <c r="A22" s="10" t="s">
        <v>20</v>
      </c>
      <c r="B22" s="110"/>
      <c r="C22" s="111"/>
      <c r="D22" s="42"/>
      <c r="E22" s="42"/>
      <c r="F22" s="42"/>
      <c r="G22" s="42"/>
      <c r="H22" s="42"/>
      <c r="I22" s="42"/>
      <c r="J22" s="43"/>
    </row>
    <row r="23" spans="1:10">
      <c r="A23" s="151" t="s">
        <v>23</v>
      </c>
      <c r="B23" s="67" t="s">
        <v>24</v>
      </c>
      <c r="C23" s="104" t="s">
        <v>88</v>
      </c>
      <c r="D23" s="101" t="s">
        <v>100</v>
      </c>
      <c r="E23" s="108">
        <v>100</v>
      </c>
      <c r="F23" s="103">
        <v>6.9</v>
      </c>
      <c r="G23" s="101">
        <v>10</v>
      </c>
      <c r="H23" s="101">
        <v>0.7</v>
      </c>
      <c r="I23" s="101"/>
      <c r="J23" s="109">
        <v>1.8</v>
      </c>
    </row>
    <row r="24" spans="1:10">
      <c r="A24" s="152"/>
      <c r="B24" s="6" t="s">
        <v>25</v>
      </c>
      <c r="C24" s="77" t="s">
        <v>128</v>
      </c>
      <c r="D24" s="44" t="s">
        <v>69</v>
      </c>
      <c r="E24" s="39">
        <v>250</v>
      </c>
      <c r="F24" s="30">
        <v>10.56</v>
      </c>
      <c r="G24" s="38">
        <v>220.9</v>
      </c>
      <c r="H24" s="38">
        <v>9.6</v>
      </c>
      <c r="I24" s="38">
        <v>9.67</v>
      </c>
      <c r="J24" s="40">
        <v>28.04</v>
      </c>
    </row>
    <row r="25" spans="1:10">
      <c r="A25" s="152"/>
      <c r="B25" s="6" t="s">
        <v>26</v>
      </c>
      <c r="C25" s="77" t="s">
        <v>129</v>
      </c>
      <c r="D25" s="38" t="s">
        <v>130</v>
      </c>
      <c r="E25" s="39" t="s">
        <v>40</v>
      </c>
      <c r="F25" s="30">
        <v>23.94</v>
      </c>
      <c r="G25" s="38">
        <v>157.11000000000001</v>
      </c>
      <c r="H25" s="38">
        <v>9.66</v>
      </c>
      <c r="I25" s="38">
        <v>10.44</v>
      </c>
      <c r="J25" s="40">
        <v>6.048</v>
      </c>
    </row>
    <row r="26" spans="1:10">
      <c r="A26" s="152"/>
      <c r="B26" s="6" t="s">
        <v>28</v>
      </c>
      <c r="C26" s="77" t="s">
        <v>89</v>
      </c>
      <c r="D26" s="38" t="s">
        <v>54</v>
      </c>
      <c r="E26" s="38">
        <v>180</v>
      </c>
      <c r="F26" s="30">
        <v>11.84</v>
      </c>
      <c r="G26" s="38">
        <v>286.5</v>
      </c>
      <c r="H26" s="38">
        <v>5.61</v>
      </c>
      <c r="I26" s="38">
        <v>11.23</v>
      </c>
      <c r="J26" s="40">
        <v>43.46</v>
      </c>
    </row>
    <row r="27" spans="1:10">
      <c r="A27" s="152"/>
      <c r="B27" s="6" t="s">
        <v>29</v>
      </c>
      <c r="C27" s="74" t="s">
        <v>131</v>
      </c>
      <c r="D27" s="31" t="s">
        <v>42</v>
      </c>
      <c r="E27" s="34">
        <v>200</v>
      </c>
      <c r="F27" s="30">
        <v>6.05</v>
      </c>
      <c r="G27" s="30">
        <v>111</v>
      </c>
      <c r="H27" s="30">
        <v>0.02</v>
      </c>
      <c r="I27" s="30"/>
      <c r="J27" s="52">
        <v>14.38</v>
      </c>
    </row>
    <row r="28" spans="1:10">
      <c r="A28" s="152"/>
      <c r="B28" s="6" t="s">
        <v>31</v>
      </c>
      <c r="C28" s="35" t="s">
        <v>74</v>
      </c>
      <c r="D28" s="35" t="s">
        <v>19</v>
      </c>
      <c r="E28" s="99">
        <v>55</v>
      </c>
      <c r="F28" s="30">
        <v>7</v>
      </c>
      <c r="G28" s="30">
        <v>124.3</v>
      </c>
      <c r="H28" s="30">
        <v>4.18</v>
      </c>
      <c r="I28" s="30">
        <v>0.54</v>
      </c>
      <c r="J28" s="52">
        <v>27.31</v>
      </c>
    </row>
    <row r="29" spans="1:10">
      <c r="A29" s="152"/>
      <c r="B29" s="6" t="s">
        <v>32</v>
      </c>
      <c r="C29" s="77" t="s">
        <v>104</v>
      </c>
      <c r="D29" s="38" t="s">
        <v>33</v>
      </c>
      <c r="E29" s="39">
        <v>40</v>
      </c>
      <c r="F29" s="30">
        <v>2</v>
      </c>
      <c r="G29" s="39">
        <v>59.7</v>
      </c>
      <c r="H29" s="39">
        <v>1.74</v>
      </c>
      <c r="I29" s="39">
        <v>0.33</v>
      </c>
      <c r="J29" s="45">
        <v>12.99</v>
      </c>
    </row>
    <row r="30" spans="1:10" ht="15" thickBot="1">
      <c r="A30" s="153"/>
      <c r="B30" s="8"/>
      <c r="C30" s="46"/>
      <c r="D30" s="46"/>
      <c r="E30" s="46"/>
      <c r="F30" s="47">
        <f>F16+F17+F18+F19+F20+F23+F24+F25+F26+F27+F28+F29</f>
        <v>125</v>
      </c>
      <c r="G30" s="47">
        <f>G23+G24+G25+G26+G27+G28+G29</f>
        <v>969.51</v>
      </c>
      <c r="H30" s="47">
        <f t="shared" ref="H30:J30" si="1">H23+H24+H25+H26+H27+H28+H29</f>
        <v>31.509999999999998</v>
      </c>
      <c r="I30" s="47">
        <f t="shared" si="1"/>
        <v>32.21</v>
      </c>
      <c r="J30" s="116">
        <f t="shared" si="1"/>
        <v>134.02799999999999</v>
      </c>
    </row>
  </sheetData>
  <mergeCells count="6">
    <mergeCell ref="A23:A30"/>
    <mergeCell ref="B2:D2"/>
    <mergeCell ref="C4:F4"/>
    <mergeCell ref="A6:A10"/>
    <mergeCell ref="C14:F14"/>
    <mergeCell ref="A16:A20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30"/>
  <sheetViews>
    <sheetView workbookViewId="0">
      <selection activeCell="K5" sqref="K5"/>
    </sheetView>
  </sheetViews>
  <sheetFormatPr defaultRowHeight="14.4"/>
  <cols>
    <col min="1" max="1" width="13.88671875" customWidth="1"/>
    <col min="2" max="2" width="16.33203125" customWidth="1"/>
    <col min="4" max="4" width="27.5546875" customWidth="1"/>
    <col min="10" max="10" width="11.33203125" customWidth="1"/>
  </cols>
  <sheetData>
    <row r="2" spans="1:10">
      <c r="A2" s="4" t="s">
        <v>0</v>
      </c>
      <c r="B2" s="154" t="s">
        <v>160</v>
      </c>
      <c r="C2" s="155"/>
      <c r="D2" s="156"/>
      <c r="E2" s="4" t="s">
        <v>1</v>
      </c>
      <c r="F2" s="5"/>
      <c r="G2" s="4"/>
      <c r="H2" s="4"/>
      <c r="I2" s="4" t="s">
        <v>2</v>
      </c>
      <c r="J2" s="150">
        <v>45251</v>
      </c>
    </row>
    <row r="4" spans="1:10" ht="15" thickBot="1">
      <c r="C4" s="157" t="s">
        <v>3</v>
      </c>
      <c r="D4" s="157"/>
      <c r="E4" s="157"/>
      <c r="F4" s="157"/>
    </row>
    <row r="5" spans="1:10" ht="40.200000000000003" thickBot="1">
      <c r="A5" s="131" t="s">
        <v>4</v>
      </c>
      <c r="B5" s="132" t="s">
        <v>5</v>
      </c>
      <c r="C5" s="133" t="s">
        <v>6</v>
      </c>
      <c r="D5" s="132" t="s">
        <v>7</v>
      </c>
      <c r="E5" s="133" t="s">
        <v>8</v>
      </c>
      <c r="F5" s="132" t="s">
        <v>9</v>
      </c>
      <c r="G5" s="134" t="s">
        <v>10</v>
      </c>
      <c r="H5" s="132" t="s">
        <v>11</v>
      </c>
      <c r="I5" s="132" t="s">
        <v>12</v>
      </c>
      <c r="J5" s="135" t="s">
        <v>13</v>
      </c>
    </row>
    <row r="6" spans="1:10">
      <c r="A6" s="59"/>
      <c r="B6" s="67" t="s">
        <v>24</v>
      </c>
      <c r="C6" s="141" t="s">
        <v>132</v>
      </c>
      <c r="D6" s="141" t="s">
        <v>133</v>
      </c>
      <c r="E6" s="142">
        <v>50</v>
      </c>
      <c r="F6" s="62">
        <v>4.43</v>
      </c>
      <c r="G6" s="80">
        <v>36.42</v>
      </c>
      <c r="H6" s="62">
        <v>0.86</v>
      </c>
      <c r="I6" s="62">
        <v>4.91</v>
      </c>
      <c r="J6" s="143">
        <v>2.65</v>
      </c>
    </row>
    <row r="7" spans="1:10">
      <c r="A7" s="162" t="s">
        <v>14</v>
      </c>
      <c r="B7" s="65" t="s">
        <v>15</v>
      </c>
      <c r="C7" s="35" t="s">
        <v>91</v>
      </c>
      <c r="D7" s="35" t="s">
        <v>61</v>
      </c>
      <c r="E7" s="54">
        <v>180</v>
      </c>
      <c r="F7" s="36">
        <v>14.9</v>
      </c>
      <c r="G7" s="36">
        <v>190.5</v>
      </c>
      <c r="H7" s="36">
        <v>7.13</v>
      </c>
      <c r="I7" s="36">
        <v>4.83</v>
      </c>
      <c r="J7" s="118">
        <v>25.2</v>
      </c>
    </row>
    <row r="8" spans="1:10">
      <c r="A8" s="158"/>
      <c r="B8" s="66"/>
      <c r="C8" s="35" t="s">
        <v>134</v>
      </c>
      <c r="D8" s="35" t="s">
        <v>135</v>
      </c>
      <c r="E8" s="56" t="s">
        <v>40</v>
      </c>
      <c r="F8" s="36">
        <v>49.67</v>
      </c>
      <c r="G8" s="36">
        <v>130.19999999999999</v>
      </c>
      <c r="H8" s="36">
        <v>5.51</v>
      </c>
      <c r="I8" s="36">
        <v>8.1999999999999993</v>
      </c>
      <c r="J8" s="118">
        <v>5.97</v>
      </c>
    </row>
    <row r="9" spans="1:10">
      <c r="A9" s="158"/>
      <c r="B9" s="6" t="s">
        <v>17</v>
      </c>
      <c r="C9" s="70" t="s">
        <v>87</v>
      </c>
      <c r="D9" s="71" t="s">
        <v>47</v>
      </c>
      <c r="E9" s="55">
        <v>200</v>
      </c>
      <c r="F9" s="36">
        <v>10</v>
      </c>
      <c r="G9" s="36">
        <v>76.239999999999995</v>
      </c>
      <c r="H9" s="36">
        <v>0.66</v>
      </c>
      <c r="I9" s="36"/>
      <c r="J9" s="118">
        <v>17.88</v>
      </c>
    </row>
    <row r="10" spans="1:10">
      <c r="A10" s="158"/>
      <c r="B10" s="65" t="s">
        <v>18</v>
      </c>
      <c r="C10" s="35" t="s">
        <v>74</v>
      </c>
      <c r="D10" s="35" t="s">
        <v>19</v>
      </c>
      <c r="E10" s="54">
        <v>50</v>
      </c>
      <c r="F10" s="36">
        <v>6</v>
      </c>
      <c r="G10" s="36">
        <v>113</v>
      </c>
      <c r="H10" s="36">
        <v>3.8</v>
      </c>
      <c r="I10" s="36">
        <v>0.45</v>
      </c>
      <c r="J10" s="118">
        <v>24.83</v>
      </c>
    </row>
    <row r="11" spans="1:10" ht="15" thickBot="1">
      <c r="A11" s="163"/>
      <c r="B11" s="122"/>
      <c r="C11" s="42"/>
      <c r="D11" s="42"/>
      <c r="E11" s="42"/>
      <c r="F11" s="58">
        <f>F6+F7+F8+F9+F10</f>
        <v>85</v>
      </c>
      <c r="G11" s="58">
        <f t="shared" ref="G11:J11" si="0">G6+G7+G8+G9+G10</f>
        <v>546.36</v>
      </c>
      <c r="H11" s="58">
        <f t="shared" si="0"/>
        <v>17.96</v>
      </c>
      <c r="I11" s="58">
        <f t="shared" si="0"/>
        <v>18.389999999999997</v>
      </c>
      <c r="J11" s="114">
        <f t="shared" si="0"/>
        <v>76.53</v>
      </c>
    </row>
    <row r="12" spans="1:10">
      <c r="A12" s="22"/>
      <c r="B12" s="23"/>
      <c r="C12" s="68"/>
      <c r="D12" s="68"/>
      <c r="E12" s="68"/>
      <c r="F12" s="68"/>
      <c r="G12" s="68"/>
      <c r="H12" s="68"/>
      <c r="I12" s="68"/>
      <c r="J12" s="68"/>
    </row>
    <row r="13" spans="1:10" ht="15" thickBot="1">
      <c r="C13" s="160" t="s">
        <v>21</v>
      </c>
      <c r="D13" s="160"/>
      <c r="E13" s="160"/>
      <c r="F13" s="160"/>
      <c r="G13" s="37"/>
      <c r="H13" s="37"/>
      <c r="I13" s="37"/>
      <c r="J13" s="37"/>
    </row>
    <row r="14" spans="1:10" ht="34.799999999999997" thickBot="1">
      <c r="A14" s="131" t="s">
        <v>4</v>
      </c>
      <c r="B14" s="132" t="s">
        <v>5</v>
      </c>
      <c r="C14" s="137" t="s">
        <v>6</v>
      </c>
      <c r="D14" s="138" t="s">
        <v>7</v>
      </c>
      <c r="E14" s="137" t="s">
        <v>8</v>
      </c>
      <c r="F14" s="138" t="s">
        <v>9</v>
      </c>
      <c r="G14" s="137" t="s">
        <v>10</v>
      </c>
      <c r="H14" s="138" t="s">
        <v>11</v>
      </c>
      <c r="I14" s="138" t="s">
        <v>12</v>
      </c>
      <c r="J14" s="139" t="s">
        <v>13</v>
      </c>
    </row>
    <row r="15" spans="1:10">
      <c r="A15" s="152" t="s">
        <v>14</v>
      </c>
      <c r="B15" s="67" t="s">
        <v>24</v>
      </c>
      <c r="C15" s="93" t="s">
        <v>138</v>
      </c>
      <c r="D15" s="101" t="s">
        <v>100</v>
      </c>
      <c r="E15" s="108">
        <v>50</v>
      </c>
      <c r="F15" s="103">
        <v>3.9</v>
      </c>
      <c r="G15" s="101">
        <v>5</v>
      </c>
      <c r="H15" s="101">
        <v>0.35</v>
      </c>
      <c r="I15" s="101"/>
      <c r="J15" s="109">
        <v>0.9</v>
      </c>
    </row>
    <row r="16" spans="1:10">
      <c r="A16" s="152"/>
      <c r="B16" s="65" t="s">
        <v>15</v>
      </c>
      <c r="C16" s="78" t="s">
        <v>136</v>
      </c>
      <c r="D16" s="38" t="s">
        <v>137</v>
      </c>
      <c r="E16" s="39" t="s">
        <v>72</v>
      </c>
      <c r="F16" s="30">
        <v>15.34</v>
      </c>
      <c r="G16" s="38">
        <v>234.41</v>
      </c>
      <c r="H16" s="38">
        <v>7.73</v>
      </c>
      <c r="I16" s="38">
        <v>5.16</v>
      </c>
      <c r="J16" s="40">
        <v>33.075000000000003</v>
      </c>
    </row>
    <row r="17" spans="1:10">
      <c r="A17" s="152"/>
      <c r="B17" s="7" t="s">
        <v>17</v>
      </c>
      <c r="C17" s="74" t="s">
        <v>112</v>
      </c>
      <c r="D17" s="38" t="s">
        <v>22</v>
      </c>
      <c r="E17" s="39">
        <v>200</v>
      </c>
      <c r="F17" s="30">
        <v>5</v>
      </c>
      <c r="G17" s="38">
        <v>58.74</v>
      </c>
      <c r="H17" s="38">
        <v>0.245</v>
      </c>
      <c r="I17" s="38"/>
      <c r="J17" s="40">
        <v>15.22</v>
      </c>
    </row>
    <row r="18" spans="1:10" ht="16.5" customHeight="1">
      <c r="A18" s="152"/>
      <c r="B18" s="6" t="s">
        <v>18</v>
      </c>
      <c r="C18" s="35" t="s">
        <v>74</v>
      </c>
      <c r="D18" s="35" t="s">
        <v>19</v>
      </c>
      <c r="E18" s="99">
        <v>55</v>
      </c>
      <c r="F18" s="30">
        <v>7</v>
      </c>
      <c r="G18" s="30">
        <v>124.3</v>
      </c>
      <c r="H18" s="30">
        <v>4.18</v>
      </c>
      <c r="I18" s="30">
        <v>0.54</v>
      </c>
      <c r="J18" s="52">
        <v>27.31</v>
      </c>
    </row>
    <row r="19" spans="1:10">
      <c r="A19" s="152"/>
      <c r="B19" s="6"/>
      <c r="C19" s="74" t="s">
        <v>75</v>
      </c>
      <c r="D19" s="38" t="s">
        <v>16</v>
      </c>
      <c r="E19" s="39">
        <v>10</v>
      </c>
      <c r="F19" s="30">
        <v>10.71</v>
      </c>
      <c r="G19" s="38">
        <v>66.099999999999994</v>
      </c>
      <c r="H19" s="38">
        <v>0.13</v>
      </c>
      <c r="I19" s="38">
        <v>7.25</v>
      </c>
      <c r="J19" s="40">
        <v>0.09</v>
      </c>
    </row>
    <row r="20" spans="1:10">
      <c r="A20" s="152"/>
      <c r="B20" s="1"/>
      <c r="C20" s="74" t="s">
        <v>98</v>
      </c>
      <c r="D20" s="32" t="s">
        <v>99</v>
      </c>
      <c r="E20" s="35">
        <v>20</v>
      </c>
      <c r="F20" s="30">
        <v>14</v>
      </c>
      <c r="G20" s="30">
        <v>72.2</v>
      </c>
      <c r="H20" s="30">
        <v>5.36</v>
      </c>
      <c r="I20" s="30">
        <v>5.46</v>
      </c>
      <c r="J20" s="52"/>
    </row>
    <row r="21" spans="1:10">
      <c r="A21" s="64"/>
      <c r="B21" s="106"/>
      <c r="C21" s="129"/>
      <c r="D21" s="50"/>
      <c r="E21" s="49"/>
      <c r="F21" s="50"/>
      <c r="G21" s="51">
        <f>G15+G16+G17+G18+G19+G20</f>
        <v>560.75</v>
      </c>
      <c r="H21" s="51">
        <f t="shared" ref="H21:J21" si="1">H15+H16+H17+H18+H19+H20</f>
        <v>17.995000000000001</v>
      </c>
      <c r="I21" s="51">
        <f t="shared" si="1"/>
        <v>18.41</v>
      </c>
      <c r="J21" s="113">
        <f t="shared" si="1"/>
        <v>76.594999999999999</v>
      </c>
    </row>
    <row r="22" spans="1:10" ht="15" thickBot="1">
      <c r="A22" s="10" t="s">
        <v>20</v>
      </c>
      <c r="B22" s="110"/>
      <c r="C22" s="111"/>
      <c r="D22" s="42"/>
      <c r="E22" s="102"/>
      <c r="F22" s="42"/>
      <c r="G22" s="58"/>
      <c r="H22" s="58"/>
      <c r="I22" s="58"/>
      <c r="J22" s="114"/>
    </row>
    <row r="23" spans="1:10" ht="18.75" customHeight="1">
      <c r="A23" s="10"/>
      <c r="B23" s="67" t="s">
        <v>24</v>
      </c>
      <c r="C23" s="104" t="s">
        <v>113</v>
      </c>
      <c r="D23" s="101" t="s">
        <v>114</v>
      </c>
      <c r="E23" s="103">
        <v>100</v>
      </c>
      <c r="F23" s="103">
        <v>3.66</v>
      </c>
      <c r="G23" s="103">
        <v>50.25</v>
      </c>
      <c r="H23" s="103">
        <v>1.68</v>
      </c>
      <c r="I23" s="103">
        <v>7.38</v>
      </c>
      <c r="J23" s="130">
        <v>2.8</v>
      </c>
    </row>
    <row r="24" spans="1:10">
      <c r="A24" s="151" t="s">
        <v>23</v>
      </c>
      <c r="B24" s="6" t="s">
        <v>25</v>
      </c>
      <c r="C24" s="77" t="s">
        <v>139</v>
      </c>
      <c r="D24" s="44" t="s">
        <v>71</v>
      </c>
      <c r="E24" s="39">
        <v>250</v>
      </c>
      <c r="F24" s="30">
        <v>10.51</v>
      </c>
      <c r="G24" s="38">
        <v>268.37</v>
      </c>
      <c r="H24" s="38">
        <v>7.97</v>
      </c>
      <c r="I24" s="38">
        <v>9.48</v>
      </c>
      <c r="J24" s="40">
        <v>31.52</v>
      </c>
    </row>
    <row r="25" spans="1:10">
      <c r="A25" s="152"/>
      <c r="B25" s="6" t="s">
        <v>26</v>
      </c>
      <c r="C25" s="77" t="s">
        <v>140</v>
      </c>
      <c r="D25" s="38" t="s">
        <v>90</v>
      </c>
      <c r="E25" s="39" t="s">
        <v>40</v>
      </c>
      <c r="F25" s="30">
        <v>23.11</v>
      </c>
      <c r="G25" s="38">
        <v>162.97999999999999</v>
      </c>
      <c r="H25" s="38">
        <v>8.1319999999999997</v>
      </c>
      <c r="I25" s="38">
        <v>9.4559999999999995</v>
      </c>
      <c r="J25" s="40">
        <v>7.5620000000000003</v>
      </c>
    </row>
    <row r="26" spans="1:10">
      <c r="A26" s="152"/>
      <c r="B26" s="6" t="s">
        <v>28</v>
      </c>
      <c r="C26" s="77" t="s">
        <v>91</v>
      </c>
      <c r="D26" s="38" t="s">
        <v>61</v>
      </c>
      <c r="E26" s="39">
        <v>180</v>
      </c>
      <c r="F26" s="30">
        <v>12.77</v>
      </c>
      <c r="G26" s="38">
        <v>227.5</v>
      </c>
      <c r="H26" s="38">
        <v>7.6</v>
      </c>
      <c r="I26" s="38">
        <v>5</v>
      </c>
      <c r="J26" s="40">
        <v>36.200000000000003</v>
      </c>
    </row>
    <row r="27" spans="1:10">
      <c r="A27" s="152"/>
      <c r="B27" s="6" t="s">
        <v>29</v>
      </c>
      <c r="C27" s="77" t="s">
        <v>103</v>
      </c>
      <c r="D27" s="38" t="s">
        <v>30</v>
      </c>
      <c r="E27" s="38">
        <v>200</v>
      </c>
      <c r="F27" s="30">
        <v>10</v>
      </c>
      <c r="G27" s="38">
        <v>64.099999999999994</v>
      </c>
      <c r="H27" s="38">
        <v>0.2</v>
      </c>
      <c r="I27" s="38"/>
      <c r="J27" s="40">
        <v>15.67</v>
      </c>
    </row>
    <row r="28" spans="1:10">
      <c r="A28" s="152"/>
      <c r="B28" s="6" t="s">
        <v>31</v>
      </c>
      <c r="C28" s="35" t="s">
        <v>74</v>
      </c>
      <c r="D28" s="35" t="s">
        <v>19</v>
      </c>
      <c r="E28" s="99">
        <v>55</v>
      </c>
      <c r="F28" s="30">
        <v>7</v>
      </c>
      <c r="G28" s="30">
        <v>124.3</v>
      </c>
      <c r="H28" s="30">
        <v>4.18</v>
      </c>
      <c r="I28" s="30">
        <v>0.54</v>
      </c>
      <c r="J28" s="52">
        <v>27.31</v>
      </c>
    </row>
    <row r="29" spans="1:10">
      <c r="A29" s="152"/>
      <c r="B29" s="6" t="s">
        <v>32</v>
      </c>
      <c r="C29" s="77" t="s">
        <v>104</v>
      </c>
      <c r="D29" s="38" t="s">
        <v>33</v>
      </c>
      <c r="E29" s="39">
        <v>40</v>
      </c>
      <c r="F29" s="30">
        <v>2</v>
      </c>
      <c r="G29" s="39">
        <v>59.7</v>
      </c>
      <c r="H29" s="39">
        <v>1.74</v>
      </c>
      <c r="I29" s="39">
        <v>0.33</v>
      </c>
      <c r="J29" s="45">
        <v>12.99</v>
      </c>
    </row>
    <row r="30" spans="1:10" ht="15" thickBot="1">
      <c r="A30" s="153"/>
      <c r="B30" s="8"/>
      <c r="C30" s="46"/>
      <c r="D30" s="46"/>
      <c r="E30" s="46"/>
      <c r="F30" s="47">
        <f>F15+F16+F17+F18+F19+F20+F23+F24+F25+F26+F27+F28+F29</f>
        <v>125</v>
      </c>
      <c r="G30" s="47">
        <f>G23+G24+G25+G26+G27+G28+G29</f>
        <v>957.2</v>
      </c>
      <c r="H30" s="47">
        <f t="shared" ref="H30:J30" si="2">H23+H24+H25+H26+H27+H28+H29</f>
        <v>31.501999999999995</v>
      </c>
      <c r="I30" s="47">
        <f t="shared" si="2"/>
        <v>32.186</v>
      </c>
      <c r="J30" s="116">
        <f t="shared" si="2"/>
        <v>134.05199999999999</v>
      </c>
    </row>
  </sheetData>
  <mergeCells count="6">
    <mergeCell ref="A24:A30"/>
    <mergeCell ref="B2:D2"/>
    <mergeCell ref="C4:F4"/>
    <mergeCell ref="A7:A11"/>
    <mergeCell ref="C13:F13"/>
    <mergeCell ref="A15:A20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M29"/>
  <sheetViews>
    <sheetView workbookViewId="0">
      <selection activeCell="L8" sqref="L8"/>
    </sheetView>
  </sheetViews>
  <sheetFormatPr defaultRowHeight="14.4"/>
  <cols>
    <col min="1" max="1" width="13" customWidth="1"/>
    <col min="2" max="2" width="16.6640625" customWidth="1"/>
    <col min="4" max="4" width="28.88671875" customWidth="1"/>
    <col min="10" max="10" width="11.33203125" customWidth="1"/>
  </cols>
  <sheetData>
    <row r="2" spans="1:10">
      <c r="A2" s="4" t="s">
        <v>0</v>
      </c>
      <c r="B2" s="154" t="s">
        <v>160</v>
      </c>
      <c r="C2" s="155"/>
      <c r="D2" s="156"/>
      <c r="E2" s="4" t="s">
        <v>1</v>
      </c>
      <c r="F2" s="5"/>
      <c r="G2" s="4"/>
      <c r="H2" s="4"/>
      <c r="I2" s="4" t="s">
        <v>2</v>
      </c>
      <c r="J2" s="150">
        <v>45252</v>
      </c>
    </row>
    <row r="4" spans="1:10" ht="15" thickBot="1">
      <c r="C4" s="157" t="s">
        <v>3</v>
      </c>
      <c r="D4" s="157"/>
      <c r="E4" s="157"/>
      <c r="F4" s="157"/>
    </row>
    <row r="5" spans="1:10" ht="40.200000000000003" thickBot="1">
      <c r="A5" s="131" t="s">
        <v>4</v>
      </c>
      <c r="B5" s="132" t="s">
        <v>5</v>
      </c>
      <c r="C5" s="133" t="s">
        <v>6</v>
      </c>
      <c r="D5" s="132" t="s">
        <v>7</v>
      </c>
      <c r="E5" s="133" t="s">
        <v>8</v>
      </c>
      <c r="F5" s="132" t="s">
        <v>9</v>
      </c>
      <c r="G5" s="134" t="s">
        <v>10</v>
      </c>
      <c r="H5" s="132" t="s">
        <v>11</v>
      </c>
      <c r="I5" s="132" t="s">
        <v>12</v>
      </c>
      <c r="J5" s="135" t="s">
        <v>13</v>
      </c>
    </row>
    <row r="6" spans="1:10">
      <c r="A6" s="59"/>
      <c r="B6" s="67" t="s">
        <v>24</v>
      </c>
      <c r="C6" s="85" t="s">
        <v>88</v>
      </c>
      <c r="D6" s="85" t="s">
        <v>124</v>
      </c>
      <c r="E6" s="85">
        <v>50</v>
      </c>
      <c r="F6" s="62">
        <v>7</v>
      </c>
      <c r="G6" s="61">
        <v>5</v>
      </c>
      <c r="H6" s="60">
        <v>0.35</v>
      </c>
      <c r="I6" s="60"/>
      <c r="J6" s="140">
        <v>0.9</v>
      </c>
    </row>
    <row r="7" spans="1:10">
      <c r="A7" s="162" t="s">
        <v>14</v>
      </c>
      <c r="B7" s="65" t="s">
        <v>15</v>
      </c>
      <c r="C7" s="35" t="s">
        <v>89</v>
      </c>
      <c r="D7" s="35" t="s">
        <v>54</v>
      </c>
      <c r="E7" s="35">
        <v>180</v>
      </c>
      <c r="F7" s="36">
        <v>14.64</v>
      </c>
      <c r="G7" s="30">
        <v>246.5</v>
      </c>
      <c r="H7" s="30">
        <v>5.61</v>
      </c>
      <c r="I7" s="30">
        <v>10.69</v>
      </c>
      <c r="J7" s="52">
        <v>30.41</v>
      </c>
    </row>
    <row r="8" spans="1:10">
      <c r="A8" s="158"/>
      <c r="B8" s="66"/>
      <c r="C8" s="35" t="s">
        <v>141</v>
      </c>
      <c r="D8" s="35" t="s">
        <v>142</v>
      </c>
      <c r="E8" s="99" t="s">
        <v>40</v>
      </c>
      <c r="F8" s="36">
        <v>53.36</v>
      </c>
      <c r="G8" s="30">
        <v>132.97999999999999</v>
      </c>
      <c r="H8" s="30">
        <v>8.06</v>
      </c>
      <c r="I8" s="30">
        <v>7.24</v>
      </c>
      <c r="J8" s="52">
        <v>5.46</v>
      </c>
    </row>
    <row r="9" spans="1:10">
      <c r="A9" s="158"/>
      <c r="B9" s="6" t="s">
        <v>17</v>
      </c>
      <c r="C9" s="70" t="s">
        <v>79</v>
      </c>
      <c r="D9" s="71" t="s">
        <v>41</v>
      </c>
      <c r="E9" s="34">
        <v>200</v>
      </c>
      <c r="F9" s="36">
        <v>4</v>
      </c>
      <c r="G9" s="30">
        <v>57.19</v>
      </c>
      <c r="H9" s="30">
        <v>0.2</v>
      </c>
      <c r="I9" s="30"/>
      <c r="J9" s="52">
        <v>15.04</v>
      </c>
    </row>
    <row r="10" spans="1:10">
      <c r="A10" s="158"/>
      <c r="B10" s="65" t="s">
        <v>18</v>
      </c>
      <c r="C10" s="35" t="s">
        <v>74</v>
      </c>
      <c r="D10" s="35" t="s">
        <v>19</v>
      </c>
      <c r="E10" s="35">
        <v>50</v>
      </c>
      <c r="F10" s="36">
        <v>6</v>
      </c>
      <c r="G10" s="30">
        <v>113</v>
      </c>
      <c r="H10" s="30">
        <v>3.8</v>
      </c>
      <c r="I10" s="30">
        <v>0.45</v>
      </c>
      <c r="J10" s="52">
        <v>24.83</v>
      </c>
    </row>
    <row r="11" spans="1:10" ht="15" thickBot="1">
      <c r="A11" s="163"/>
      <c r="B11" s="122"/>
      <c r="C11" s="42"/>
      <c r="D11" s="42"/>
      <c r="E11" s="42"/>
      <c r="F11" s="58">
        <f>F6+F7+F8+F9+F10</f>
        <v>85</v>
      </c>
      <c r="G11" s="58">
        <f t="shared" ref="G11:J11" si="0">G6+G7+G8+G9+G10</f>
        <v>554.67000000000007</v>
      </c>
      <c r="H11" s="58">
        <f t="shared" si="0"/>
        <v>18.02</v>
      </c>
      <c r="I11" s="58">
        <f t="shared" si="0"/>
        <v>18.38</v>
      </c>
      <c r="J11" s="114">
        <f t="shared" si="0"/>
        <v>76.639999999999986</v>
      </c>
    </row>
    <row r="12" spans="1:10">
      <c r="C12" s="37"/>
      <c r="D12" s="37"/>
      <c r="E12" s="37"/>
      <c r="F12" s="37"/>
      <c r="G12" s="37"/>
      <c r="H12" s="37"/>
      <c r="I12" s="37"/>
      <c r="J12" s="37"/>
    </row>
    <row r="13" spans="1:10" ht="15" thickBot="1">
      <c r="C13" s="160" t="s">
        <v>21</v>
      </c>
      <c r="D13" s="160"/>
      <c r="E13" s="160"/>
      <c r="F13" s="160"/>
      <c r="G13" s="37"/>
      <c r="H13" s="37"/>
      <c r="I13" s="37"/>
      <c r="J13" s="37"/>
    </row>
    <row r="14" spans="1:10" ht="34.799999999999997" thickBot="1">
      <c r="A14" s="131" t="s">
        <v>4</v>
      </c>
      <c r="B14" s="132" t="s">
        <v>5</v>
      </c>
      <c r="C14" s="137" t="s">
        <v>6</v>
      </c>
      <c r="D14" s="138" t="s">
        <v>7</v>
      </c>
      <c r="E14" s="137" t="s">
        <v>8</v>
      </c>
      <c r="F14" s="138" t="s">
        <v>9</v>
      </c>
      <c r="G14" s="137" t="s">
        <v>10</v>
      </c>
      <c r="H14" s="138" t="s">
        <v>11</v>
      </c>
      <c r="I14" s="138" t="s">
        <v>12</v>
      </c>
      <c r="J14" s="139" t="s">
        <v>13</v>
      </c>
    </row>
    <row r="15" spans="1:10">
      <c r="A15" s="152" t="s">
        <v>14</v>
      </c>
      <c r="B15" s="66" t="s">
        <v>15</v>
      </c>
      <c r="C15" s="93" t="s">
        <v>155</v>
      </c>
      <c r="D15" s="101" t="s">
        <v>156</v>
      </c>
      <c r="E15" s="108">
        <v>270</v>
      </c>
      <c r="F15" s="103">
        <v>22.58</v>
      </c>
      <c r="G15" s="101">
        <v>240.2</v>
      </c>
      <c r="H15" s="101">
        <v>8.0909999999999993</v>
      </c>
      <c r="I15" s="101">
        <v>5.1529999999999996</v>
      </c>
      <c r="J15" s="109">
        <v>34.19</v>
      </c>
    </row>
    <row r="16" spans="1:10">
      <c r="A16" s="152"/>
      <c r="B16" s="7" t="s">
        <v>17</v>
      </c>
      <c r="C16" s="75" t="s">
        <v>79</v>
      </c>
      <c r="D16" s="71" t="s">
        <v>41</v>
      </c>
      <c r="E16" s="39">
        <v>200</v>
      </c>
      <c r="F16" s="30">
        <v>4</v>
      </c>
      <c r="G16" s="38">
        <v>57.19</v>
      </c>
      <c r="H16" s="38">
        <v>0.2</v>
      </c>
      <c r="I16" s="38"/>
      <c r="J16" s="40">
        <v>15.04</v>
      </c>
    </row>
    <row r="17" spans="1:13">
      <c r="A17" s="152"/>
      <c r="B17" s="6" t="s">
        <v>18</v>
      </c>
      <c r="C17" s="76" t="s">
        <v>74</v>
      </c>
      <c r="D17" s="35" t="s">
        <v>19</v>
      </c>
      <c r="E17" s="35">
        <v>55</v>
      </c>
      <c r="F17" s="30">
        <v>7</v>
      </c>
      <c r="G17" s="30">
        <v>124.3</v>
      </c>
      <c r="H17" s="30">
        <v>4.18</v>
      </c>
      <c r="I17" s="30">
        <v>0.54</v>
      </c>
      <c r="J17" s="52">
        <v>27.31</v>
      </c>
    </row>
    <row r="18" spans="1:13">
      <c r="A18" s="161"/>
      <c r="B18" s="1"/>
      <c r="C18" s="74" t="s">
        <v>75</v>
      </c>
      <c r="D18" s="38" t="s">
        <v>16</v>
      </c>
      <c r="E18" s="39">
        <v>10</v>
      </c>
      <c r="F18" s="30">
        <v>10.71</v>
      </c>
      <c r="G18" s="38">
        <v>66.099999999999994</v>
      </c>
      <c r="H18" s="38">
        <v>0.13</v>
      </c>
      <c r="I18" s="38">
        <v>7.25</v>
      </c>
      <c r="J18" s="40">
        <v>0.09</v>
      </c>
    </row>
    <row r="19" spans="1:13">
      <c r="A19" s="64"/>
      <c r="B19" s="1"/>
      <c r="C19" s="74" t="s">
        <v>98</v>
      </c>
      <c r="D19" s="32" t="s">
        <v>99</v>
      </c>
      <c r="E19" s="35">
        <v>20</v>
      </c>
      <c r="F19" s="30">
        <v>14</v>
      </c>
      <c r="G19" s="30">
        <v>72.2</v>
      </c>
      <c r="H19" s="30">
        <v>5.36</v>
      </c>
      <c r="I19" s="30">
        <v>5.46</v>
      </c>
      <c r="J19" s="52"/>
    </row>
    <row r="20" spans="1:13">
      <c r="A20" s="64"/>
      <c r="B20" s="106"/>
      <c r="C20" s="107"/>
      <c r="D20" s="48"/>
      <c r="E20" s="49"/>
      <c r="F20" s="50"/>
      <c r="G20" s="51">
        <f>G15+G16+G17+G18+G19</f>
        <v>559.99</v>
      </c>
      <c r="H20" s="51">
        <f t="shared" ref="H20:J20" si="1">H15+H16+H17+H18+H19</f>
        <v>17.960999999999999</v>
      </c>
      <c r="I20" s="51">
        <f t="shared" si="1"/>
        <v>18.402999999999999</v>
      </c>
      <c r="J20" s="113">
        <f t="shared" si="1"/>
        <v>76.63</v>
      </c>
    </row>
    <row r="21" spans="1:13" ht="15" thickBot="1">
      <c r="A21" s="10" t="s">
        <v>20</v>
      </c>
      <c r="B21" s="110"/>
      <c r="C21" s="111"/>
      <c r="D21" s="105"/>
      <c r="E21" s="42"/>
      <c r="F21" s="42"/>
      <c r="G21" s="42"/>
      <c r="H21" s="42"/>
      <c r="I21" s="42"/>
      <c r="J21" s="43"/>
    </row>
    <row r="22" spans="1:13">
      <c r="A22" s="151" t="s">
        <v>23</v>
      </c>
      <c r="B22" s="67" t="s">
        <v>24</v>
      </c>
      <c r="C22" s="104" t="s">
        <v>105</v>
      </c>
      <c r="D22" s="101" t="s">
        <v>55</v>
      </c>
      <c r="E22" s="108">
        <v>100</v>
      </c>
      <c r="F22" s="103">
        <v>9.77</v>
      </c>
      <c r="G22" s="101">
        <v>10</v>
      </c>
      <c r="H22" s="101">
        <v>0.8</v>
      </c>
      <c r="I22" s="101">
        <v>0.1</v>
      </c>
      <c r="J22" s="109">
        <v>2</v>
      </c>
    </row>
    <row r="23" spans="1:13">
      <c r="A23" s="152"/>
      <c r="B23" s="6" t="s">
        <v>25</v>
      </c>
      <c r="C23" s="77" t="s">
        <v>73</v>
      </c>
      <c r="D23" s="44" t="s">
        <v>36</v>
      </c>
      <c r="E23" s="39">
        <v>250</v>
      </c>
      <c r="F23" s="30">
        <v>8.7899999999999991</v>
      </c>
      <c r="G23" s="38">
        <v>313.8</v>
      </c>
      <c r="H23" s="38">
        <v>9.9499999999999993</v>
      </c>
      <c r="I23" s="38">
        <v>11.37</v>
      </c>
      <c r="J23" s="40">
        <v>37.125</v>
      </c>
    </row>
    <row r="24" spans="1:13">
      <c r="A24" s="152"/>
      <c r="B24" s="6" t="s">
        <v>26</v>
      </c>
      <c r="C24" s="77" t="s">
        <v>157</v>
      </c>
      <c r="D24" s="38" t="s">
        <v>37</v>
      </c>
      <c r="E24" s="38">
        <v>300</v>
      </c>
      <c r="F24" s="30">
        <v>29.15</v>
      </c>
      <c r="G24" s="38">
        <v>401.45</v>
      </c>
      <c r="H24" s="38">
        <v>14.68</v>
      </c>
      <c r="I24" s="38">
        <v>19.832000000000001</v>
      </c>
      <c r="J24" s="40">
        <v>37.597999999999999</v>
      </c>
    </row>
    <row r="25" spans="1:13">
      <c r="A25" s="152"/>
      <c r="B25" s="6" t="s">
        <v>28</v>
      </c>
      <c r="C25" s="77"/>
      <c r="D25" s="38"/>
      <c r="E25" s="38"/>
      <c r="F25" s="30"/>
      <c r="G25" s="38"/>
      <c r="H25" s="38"/>
      <c r="I25" s="38"/>
      <c r="J25" s="40"/>
    </row>
    <row r="26" spans="1:13">
      <c r="A26" s="152"/>
      <c r="B26" s="6" t="s">
        <v>29</v>
      </c>
      <c r="C26" s="77" t="s">
        <v>109</v>
      </c>
      <c r="D26" s="38" t="s">
        <v>38</v>
      </c>
      <c r="E26" s="39">
        <v>200</v>
      </c>
      <c r="F26" s="30">
        <v>10</v>
      </c>
      <c r="G26" s="38">
        <v>65.3</v>
      </c>
      <c r="H26" s="38">
        <v>0.08</v>
      </c>
      <c r="I26" s="38"/>
      <c r="J26" s="40">
        <v>17.03</v>
      </c>
    </row>
    <row r="27" spans="1:13">
      <c r="A27" s="152"/>
      <c r="B27" s="6" t="s">
        <v>31</v>
      </c>
      <c r="C27" s="76" t="s">
        <v>74</v>
      </c>
      <c r="D27" s="35" t="s">
        <v>19</v>
      </c>
      <c r="E27" s="99">
        <v>55</v>
      </c>
      <c r="F27" s="30">
        <v>7</v>
      </c>
      <c r="G27" s="30">
        <v>124.3</v>
      </c>
      <c r="H27" s="30">
        <v>4.18</v>
      </c>
      <c r="I27" s="30">
        <v>0.54</v>
      </c>
      <c r="J27" s="52">
        <v>27.31</v>
      </c>
    </row>
    <row r="28" spans="1:13">
      <c r="A28" s="152"/>
      <c r="B28" s="6" t="s">
        <v>32</v>
      </c>
      <c r="C28" s="77" t="s">
        <v>104</v>
      </c>
      <c r="D28" s="38" t="s">
        <v>33</v>
      </c>
      <c r="E28" s="39">
        <v>40</v>
      </c>
      <c r="F28" s="30">
        <v>2</v>
      </c>
      <c r="G28" s="39">
        <v>59.7</v>
      </c>
      <c r="H28" s="39">
        <v>1.74</v>
      </c>
      <c r="I28" s="39">
        <v>0.33</v>
      </c>
      <c r="J28" s="45">
        <v>12.99</v>
      </c>
      <c r="M28" s="25"/>
    </row>
    <row r="29" spans="1:13" ht="15" thickBot="1">
      <c r="A29" s="153"/>
      <c r="B29" s="110"/>
      <c r="C29" s="111"/>
      <c r="D29" s="112"/>
      <c r="E29" s="42"/>
      <c r="F29" s="58">
        <f>F15+F16+F17+F18+F19+F21+F22+F23+F24+F26+F27+F28</f>
        <v>125</v>
      </c>
      <c r="G29" s="58">
        <f>G22+G23+G24+G26+G27+G28</f>
        <v>974.55</v>
      </c>
      <c r="H29" s="58">
        <f t="shared" ref="H29:J29" si="2">H22+H23+H24+H26+H27+H28</f>
        <v>31.429999999999996</v>
      </c>
      <c r="I29" s="58">
        <f t="shared" si="2"/>
        <v>32.171999999999997</v>
      </c>
      <c r="J29" s="114">
        <f t="shared" si="2"/>
        <v>134.053</v>
      </c>
    </row>
  </sheetData>
  <mergeCells count="6">
    <mergeCell ref="A22:A29"/>
    <mergeCell ref="B2:D2"/>
    <mergeCell ref="C4:F4"/>
    <mergeCell ref="A7:A11"/>
    <mergeCell ref="C13:F13"/>
    <mergeCell ref="A15:A18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29"/>
  <sheetViews>
    <sheetView workbookViewId="0">
      <selection activeCell="M6" sqref="M6"/>
    </sheetView>
  </sheetViews>
  <sheetFormatPr defaultRowHeight="14.4"/>
  <cols>
    <col min="1" max="1" width="13.6640625" customWidth="1"/>
    <col min="2" max="2" width="16.5546875" customWidth="1"/>
    <col min="4" max="4" width="29.5546875" customWidth="1"/>
    <col min="10" max="10" width="11.33203125" customWidth="1"/>
  </cols>
  <sheetData>
    <row r="2" spans="1:10">
      <c r="A2" s="4" t="s">
        <v>0</v>
      </c>
      <c r="B2" s="154" t="s">
        <v>160</v>
      </c>
      <c r="C2" s="155"/>
      <c r="D2" s="156"/>
      <c r="E2" s="4" t="s">
        <v>1</v>
      </c>
      <c r="F2" s="5"/>
      <c r="G2" s="4"/>
      <c r="H2" s="4"/>
      <c r="I2" s="4" t="s">
        <v>2</v>
      </c>
      <c r="J2" s="150">
        <v>45253</v>
      </c>
    </row>
    <row r="4" spans="1:10" ht="15" thickBot="1">
      <c r="C4" s="157" t="s">
        <v>3</v>
      </c>
      <c r="D4" s="157"/>
      <c r="E4" s="157"/>
      <c r="F4" s="157"/>
    </row>
    <row r="5" spans="1:10" ht="40.200000000000003" thickBot="1">
      <c r="A5" s="131" t="s">
        <v>4</v>
      </c>
      <c r="B5" s="132" t="s">
        <v>5</v>
      </c>
      <c r="C5" s="133" t="s">
        <v>6</v>
      </c>
      <c r="D5" s="132" t="s">
        <v>7</v>
      </c>
      <c r="E5" s="133" t="s">
        <v>8</v>
      </c>
      <c r="F5" s="132" t="s">
        <v>9</v>
      </c>
      <c r="G5" s="134" t="s">
        <v>10</v>
      </c>
      <c r="H5" s="132" t="s">
        <v>11</v>
      </c>
      <c r="I5" s="132" t="s">
        <v>12</v>
      </c>
      <c r="J5" s="135" t="s">
        <v>13</v>
      </c>
    </row>
    <row r="6" spans="1:10">
      <c r="A6" s="158" t="s">
        <v>14</v>
      </c>
      <c r="B6" s="67" t="s">
        <v>24</v>
      </c>
      <c r="C6" s="85" t="s">
        <v>88</v>
      </c>
      <c r="D6" s="85" t="s">
        <v>124</v>
      </c>
      <c r="E6" s="85">
        <v>55</v>
      </c>
      <c r="F6" s="103">
        <v>8.66</v>
      </c>
      <c r="G6" s="103">
        <v>5.5</v>
      </c>
      <c r="H6" s="103">
        <v>0.38</v>
      </c>
      <c r="I6" s="103"/>
      <c r="J6" s="130">
        <v>0.99</v>
      </c>
    </row>
    <row r="7" spans="1:10">
      <c r="A7" s="158"/>
      <c r="B7" s="65" t="s">
        <v>15</v>
      </c>
      <c r="C7" s="72" t="s">
        <v>158</v>
      </c>
      <c r="D7" s="69" t="s">
        <v>143</v>
      </c>
      <c r="E7" s="81" t="s">
        <v>64</v>
      </c>
      <c r="F7" s="36">
        <v>41.01</v>
      </c>
      <c r="G7" s="30">
        <v>246.45</v>
      </c>
      <c r="H7" s="30">
        <v>11.51</v>
      </c>
      <c r="I7" s="30">
        <v>12.12</v>
      </c>
      <c r="J7" s="52">
        <v>27.75</v>
      </c>
    </row>
    <row r="8" spans="1:10">
      <c r="A8" s="158"/>
      <c r="B8" s="6" t="s">
        <v>17</v>
      </c>
      <c r="C8" s="70" t="s">
        <v>144</v>
      </c>
      <c r="D8" s="71" t="s">
        <v>22</v>
      </c>
      <c r="E8" s="34">
        <v>200</v>
      </c>
      <c r="F8" s="36">
        <v>5</v>
      </c>
      <c r="G8" s="30">
        <v>58.74</v>
      </c>
      <c r="H8" s="30">
        <v>0.245</v>
      </c>
      <c r="I8" s="30"/>
      <c r="J8" s="52">
        <v>15.2</v>
      </c>
    </row>
    <row r="9" spans="1:10">
      <c r="A9" s="159"/>
      <c r="B9" s="65" t="s">
        <v>18</v>
      </c>
      <c r="C9" s="35" t="s">
        <v>159</v>
      </c>
      <c r="D9" s="35" t="s">
        <v>122</v>
      </c>
      <c r="E9" s="35" t="s">
        <v>145</v>
      </c>
      <c r="F9" s="30">
        <v>30.33</v>
      </c>
      <c r="G9" s="30">
        <v>239.4</v>
      </c>
      <c r="H9" s="30">
        <v>5.78</v>
      </c>
      <c r="I9" s="30">
        <v>6.31</v>
      </c>
      <c r="J9" s="52">
        <v>32.72</v>
      </c>
    </row>
    <row r="10" spans="1:10" ht="15" thickBot="1">
      <c r="A10" s="9"/>
      <c r="B10" s="3"/>
      <c r="C10" s="42"/>
      <c r="D10" s="42"/>
      <c r="E10" s="42"/>
      <c r="F10" s="58">
        <f>F6+F7+F8+F9</f>
        <v>85</v>
      </c>
      <c r="G10" s="58">
        <f t="shared" ref="G10:J10" si="0">G6+G7+G8+G9</f>
        <v>550.09</v>
      </c>
      <c r="H10" s="58">
        <f t="shared" si="0"/>
        <v>17.914999999999999</v>
      </c>
      <c r="I10" s="58">
        <f t="shared" si="0"/>
        <v>18.43</v>
      </c>
      <c r="J10" s="114">
        <f t="shared" si="0"/>
        <v>76.66</v>
      </c>
    </row>
    <row r="11" spans="1:10">
      <c r="C11" s="37"/>
      <c r="D11" s="37"/>
      <c r="E11" s="37"/>
      <c r="F11" s="37"/>
      <c r="G11" s="37"/>
      <c r="H11" s="37"/>
      <c r="I11" s="37"/>
      <c r="J11" s="37"/>
    </row>
    <row r="12" spans="1:10" ht="15" thickBot="1">
      <c r="C12" s="160" t="s">
        <v>21</v>
      </c>
      <c r="D12" s="160"/>
      <c r="E12" s="160"/>
      <c r="F12" s="160"/>
      <c r="G12" s="37"/>
      <c r="H12" s="37"/>
      <c r="I12" s="37"/>
      <c r="J12" s="37"/>
    </row>
    <row r="13" spans="1:10" ht="34.799999999999997" thickBot="1">
      <c r="A13" s="131" t="s">
        <v>4</v>
      </c>
      <c r="B13" s="132" t="s">
        <v>5</v>
      </c>
      <c r="C13" s="137" t="s">
        <v>6</v>
      </c>
      <c r="D13" s="138" t="s">
        <v>7</v>
      </c>
      <c r="E13" s="137" t="s">
        <v>8</v>
      </c>
      <c r="F13" s="138" t="s">
        <v>9</v>
      </c>
      <c r="G13" s="137" t="s">
        <v>10</v>
      </c>
      <c r="H13" s="138" t="s">
        <v>11</v>
      </c>
      <c r="I13" s="138" t="s">
        <v>12</v>
      </c>
      <c r="J13" s="139" t="s">
        <v>13</v>
      </c>
    </row>
    <row r="14" spans="1:10">
      <c r="A14" s="152" t="s">
        <v>14</v>
      </c>
      <c r="B14" s="66" t="s">
        <v>15</v>
      </c>
      <c r="C14" s="136" t="s">
        <v>146</v>
      </c>
      <c r="D14" s="101" t="s">
        <v>43</v>
      </c>
      <c r="E14" s="108">
        <v>270</v>
      </c>
      <c r="F14" s="103">
        <v>23.66</v>
      </c>
      <c r="G14" s="101">
        <v>230.26</v>
      </c>
      <c r="H14" s="101">
        <v>8.17</v>
      </c>
      <c r="I14" s="101">
        <v>5.16</v>
      </c>
      <c r="J14" s="109">
        <v>34.159999999999997</v>
      </c>
    </row>
    <row r="15" spans="1:10">
      <c r="A15" s="152"/>
      <c r="B15" s="7" t="s">
        <v>17</v>
      </c>
      <c r="C15" s="75" t="s">
        <v>79</v>
      </c>
      <c r="D15" s="71" t="s">
        <v>41</v>
      </c>
      <c r="E15" s="39">
        <v>200</v>
      </c>
      <c r="F15" s="30">
        <v>4</v>
      </c>
      <c r="G15" s="38">
        <v>57.19</v>
      </c>
      <c r="H15" s="38">
        <v>0.2</v>
      </c>
      <c r="I15" s="38"/>
      <c r="J15" s="40">
        <v>15.04</v>
      </c>
    </row>
    <row r="16" spans="1:10">
      <c r="A16" s="152"/>
      <c r="B16" s="6" t="s">
        <v>18</v>
      </c>
      <c r="C16" s="76" t="s">
        <v>74</v>
      </c>
      <c r="D16" s="35" t="s">
        <v>19</v>
      </c>
      <c r="E16" s="35">
        <v>55</v>
      </c>
      <c r="F16" s="30">
        <v>7</v>
      </c>
      <c r="G16" s="30">
        <v>124.3</v>
      </c>
      <c r="H16" s="30">
        <v>4.18</v>
      </c>
      <c r="I16" s="30">
        <v>0.54</v>
      </c>
      <c r="J16" s="52">
        <v>27.31</v>
      </c>
    </row>
    <row r="17" spans="1:10">
      <c r="A17" s="152"/>
      <c r="B17" s="6"/>
      <c r="C17" s="74" t="s">
        <v>75</v>
      </c>
      <c r="D17" s="38" t="s">
        <v>16</v>
      </c>
      <c r="E17" s="39">
        <v>10</v>
      </c>
      <c r="F17" s="30">
        <v>10.71</v>
      </c>
      <c r="G17" s="38">
        <v>66.099999999999994</v>
      </c>
      <c r="H17" s="38">
        <v>0.13</v>
      </c>
      <c r="I17" s="38">
        <v>7.25</v>
      </c>
      <c r="J17" s="40">
        <v>0.09</v>
      </c>
    </row>
    <row r="18" spans="1:10">
      <c r="A18" s="152"/>
      <c r="B18" s="1"/>
      <c r="C18" s="74" t="s">
        <v>98</v>
      </c>
      <c r="D18" s="32" t="s">
        <v>99</v>
      </c>
      <c r="E18" s="35">
        <v>20</v>
      </c>
      <c r="F18" s="30">
        <v>14</v>
      </c>
      <c r="G18" s="30">
        <v>72.2</v>
      </c>
      <c r="H18" s="30">
        <v>5.36</v>
      </c>
      <c r="I18" s="30">
        <v>5.46</v>
      </c>
      <c r="J18" s="52"/>
    </row>
    <row r="19" spans="1:10">
      <c r="A19" s="161"/>
      <c r="B19" s="1"/>
      <c r="C19" s="74"/>
      <c r="D19" s="48"/>
      <c r="E19" s="30"/>
      <c r="F19" s="30"/>
      <c r="G19" s="41">
        <v>550.04999999999995</v>
      </c>
      <c r="H19" s="41">
        <v>18.04</v>
      </c>
      <c r="I19" s="41">
        <v>18.41</v>
      </c>
      <c r="J19" s="115">
        <v>76.599999999999994</v>
      </c>
    </row>
    <row r="20" spans="1:10" ht="15" thickBot="1">
      <c r="A20" s="10" t="s">
        <v>20</v>
      </c>
      <c r="B20" s="110"/>
      <c r="C20" s="111"/>
      <c r="D20" s="42"/>
      <c r="E20" s="42"/>
      <c r="F20" s="42"/>
      <c r="G20" s="42"/>
      <c r="H20" s="42"/>
      <c r="I20" s="42"/>
      <c r="J20" s="43"/>
    </row>
    <row r="21" spans="1:10">
      <c r="A21" s="151" t="s">
        <v>23</v>
      </c>
      <c r="B21" s="67" t="s">
        <v>24</v>
      </c>
      <c r="C21" s="104" t="s">
        <v>117</v>
      </c>
      <c r="D21" s="101" t="s">
        <v>44</v>
      </c>
      <c r="E21" s="108">
        <v>100</v>
      </c>
      <c r="F21" s="103">
        <v>6.71</v>
      </c>
      <c r="G21" s="101">
        <v>60.5</v>
      </c>
      <c r="H21" s="101">
        <v>1.8</v>
      </c>
      <c r="I21" s="101">
        <v>3.8</v>
      </c>
      <c r="J21" s="109">
        <v>1.6</v>
      </c>
    </row>
    <row r="22" spans="1:10" ht="16.5" customHeight="1">
      <c r="A22" s="152"/>
      <c r="B22" s="6" t="s">
        <v>25</v>
      </c>
      <c r="C22" s="77" t="s">
        <v>147</v>
      </c>
      <c r="D22" s="44" t="s">
        <v>45</v>
      </c>
      <c r="E22" s="39">
        <v>250</v>
      </c>
      <c r="F22" s="30">
        <v>9.27</v>
      </c>
      <c r="G22" s="38">
        <v>202.13</v>
      </c>
      <c r="H22" s="38">
        <v>7.8</v>
      </c>
      <c r="I22" s="38">
        <v>7.64</v>
      </c>
      <c r="J22" s="40">
        <v>29.35</v>
      </c>
    </row>
    <row r="23" spans="1:10">
      <c r="A23" s="152"/>
      <c r="B23" s="6" t="s">
        <v>26</v>
      </c>
      <c r="C23" s="77" t="s">
        <v>148</v>
      </c>
      <c r="D23" s="38" t="s">
        <v>163</v>
      </c>
      <c r="E23" s="38">
        <v>100</v>
      </c>
      <c r="F23" s="30">
        <v>18.73</v>
      </c>
      <c r="G23" s="38">
        <v>177.21</v>
      </c>
      <c r="H23" s="38">
        <v>8.1999999999999993</v>
      </c>
      <c r="I23" s="38">
        <v>9.9789999999999992</v>
      </c>
      <c r="J23" s="40">
        <v>8.1229999999999993</v>
      </c>
    </row>
    <row r="24" spans="1:10">
      <c r="A24" s="152"/>
      <c r="B24" s="6" t="s">
        <v>28</v>
      </c>
      <c r="C24" s="77" t="s">
        <v>84</v>
      </c>
      <c r="D24" s="38" t="s">
        <v>39</v>
      </c>
      <c r="E24" s="38">
        <v>180</v>
      </c>
      <c r="F24" s="30">
        <v>8.92</v>
      </c>
      <c r="G24" s="38">
        <v>207.96</v>
      </c>
      <c r="H24" s="38">
        <v>6.28</v>
      </c>
      <c r="I24" s="38">
        <v>6.9</v>
      </c>
      <c r="J24" s="40">
        <v>26.7</v>
      </c>
    </row>
    <row r="25" spans="1:10">
      <c r="A25" s="152"/>
      <c r="B25" s="6"/>
      <c r="C25" s="77" t="s">
        <v>149</v>
      </c>
      <c r="D25" s="100" t="s">
        <v>46</v>
      </c>
      <c r="E25" s="39">
        <v>50</v>
      </c>
      <c r="F25" s="30">
        <v>3</v>
      </c>
      <c r="G25" s="38">
        <v>47.75</v>
      </c>
      <c r="H25" s="38">
        <v>0.85</v>
      </c>
      <c r="I25" s="38">
        <v>3.04</v>
      </c>
      <c r="J25" s="40">
        <v>6.21</v>
      </c>
    </row>
    <row r="26" spans="1:10">
      <c r="A26" s="152"/>
      <c r="B26" s="6" t="s">
        <v>29</v>
      </c>
      <c r="C26" s="77" t="s">
        <v>87</v>
      </c>
      <c r="D26" s="38" t="s">
        <v>47</v>
      </c>
      <c r="E26" s="39">
        <v>200</v>
      </c>
      <c r="F26" s="30">
        <v>10</v>
      </c>
      <c r="G26" s="38">
        <v>86.24</v>
      </c>
      <c r="H26" s="38">
        <v>0.66</v>
      </c>
      <c r="I26" s="38"/>
      <c r="J26" s="40">
        <v>21.72</v>
      </c>
    </row>
    <row r="27" spans="1:10">
      <c r="A27" s="152"/>
      <c r="B27" s="6" t="s">
        <v>31</v>
      </c>
      <c r="C27" s="76" t="s">
        <v>74</v>
      </c>
      <c r="D27" s="35" t="s">
        <v>19</v>
      </c>
      <c r="E27" s="99">
        <v>55</v>
      </c>
      <c r="F27" s="30">
        <v>7</v>
      </c>
      <c r="G27" s="30">
        <v>124.3</v>
      </c>
      <c r="H27" s="30">
        <v>4.18</v>
      </c>
      <c r="I27" s="30">
        <v>0.54</v>
      </c>
      <c r="J27" s="52">
        <v>27.31</v>
      </c>
    </row>
    <row r="28" spans="1:10">
      <c r="A28" s="152"/>
      <c r="B28" s="6" t="s">
        <v>32</v>
      </c>
      <c r="C28" s="77" t="s">
        <v>104</v>
      </c>
      <c r="D28" s="38" t="s">
        <v>33</v>
      </c>
      <c r="E28" s="39">
        <v>40</v>
      </c>
      <c r="F28" s="30">
        <v>2</v>
      </c>
      <c r="G28" s="39">
        <v>59.7</v>
      </c>
      <c r="H28" s="39">
        <v>1.74</v>
      </c>
      <c r="I28" s="39">
        <v>0.33</v>
      </c>
      <c r="J28" s="45">
        <v>12.99</v>
      </c>
    </row>
    <row r="29" spans="1:10" ht="15" thickBot="1">
      <c r="A29" s="153"/>
      <c r="B29" s="8"/>
      <c r="C29" s="53"/>
      <c r="D29" s="46"/>
      <c r="E29" s="42"/>
      <c r="F29" s="58">
        <f>F14+F15+F16+F17+F18+F21+F22+F23+F24+F25+F26+F27+F28</f>
        <v>125</v>
      </c>
      <c r="G29" s="58">
        <f>G21+G22+G23+G24+G25+G26+G27+G28</f>
        <v>965.79000000000008</v>
      </c>
      <c r="H29" s="58">
        <f t="shared" ref="H29:J29" si="1">H21+H22+H23+H24+H25+H26+H27+H28</f>
        <v>31.509999999999998</v>
      </c>
      <c r="I29" s="58">
        <f t="shared" si="1"/>
        <v>32.228999999999992</v>
      </c>
      <c r="J29" s="114">
        <f t="shared" si="1"/>
        <v>134.00299999999999</v>
      </c>
    </row>
  </sheetData>
  <mergeCells count="6">
    <mergeCell ref="A21:A29"/>
    <mergeCell ref="B2:D2"/>
    <mergeCell ref="C4:F4"/>
    <mergeCell ref="A6:A9"/>
    <mergeCell ref="C12:F12"/>
    <mergeCell ref="A14:A19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29"/>
  <sheetViews>
    <sheetView tabSelected="1" workbookViewId="0">
      <selection activeCell="L4" sqref="L4"/>
    </sheetView>
  </sheetViews>
  <sheetFormatPr defaultRowHeight="14.4"/>
  <cols>
    <col min="1" max="1" width="13.33203125" customWidth="1"/>
    <col min="2" max="2" width="16.6640625" customWidth="1"/>
    <col min="4" max="4" width="30.33203125" customWidth="1"/>
    <col min="10" max="10" width="11.5546875" customWidth="1"/>
  </cols>
  <sheetData>
    <row r="2" spans="1:10">
      <c r="A2" s="4" t="s">
        <v>0</v>
      </c>
      <c r="B2" s="154" t="s">
        <v>160</v>
      </c>
      <c r="C2" s="155"/>
      <c r="D2" s="156"/>
      <c r="E2" s="4" t="s">
        <v>1</v>
      </c>
      <c r="F2" s="5"/>
      <c r="G2" s="4"/>
      <c r="H2" s="4"/>
      <c r="I2" s="4" t="s">
        <v>2</v>
      </c>
      <c r="J2" s="150">
        <v>45254</v>
      </c>
    </row>
    <row r="4" spans="1:10" ht="15" thickBot="1">
      <c r="C4" s="157" t="s">
        <v>3</v>
      </c>
      <c r="D4" s="157"/>
      <c r="E4" s="157"/>
      <c r="F4" s="157"/>
    </row>
    <row r="5" spans="1:10" ht="40.200000000000003" thickBot="1">
      <c r="A5" s="131" t="s">
        <v>4</v>
      </c>
      <c r="B5" s="132" t="s">
        <v>5</v>
      </c>
      <c r="C5" s="133" t="s">
        <v>6</v>
      </c>
      <c r="D5" s="132" t="s">
        <v>7</v>
      </c>
      <c r="E5" s="133" t="s">
        <v>8</v>
      </c>
      <c r="F5" s="132" t="s">
        <v>9</v>
      </c>
      <c r="G5" s="134" t="s">
        <v>10</v>
      </c>
      <c r="H5" s="132" t="s">
        <v>11</v>
      </c>
      <c r="I5" s="132" t="s">
        <v>12</v>
      </c>
      <c r="J5" s="135" t="s">
        <v>13</v>
      </c>
    </row>
    <row r="6" spans="1:10">
      <c r="A6" s="158" t="s">
        <v>14</v>
      </c>
      <c r="B6" s="66" t="s">
        <v>15</v>
      </c>
      <c r="C6" s="85" t="s">
        <v>92</v>
      </c>
      <c r="D6" s="85" t="s">
        <v>150</v>
      </c>
      <c r="E6" s="85">
        <v>300</v>
      </c>
      <c r="F6" s="103">
        <v>74</v>
      </c>
      <c r="G6" s="103">
        <v>380.8</v>
      </c>
      <c r="H6" s="103">
        <v>13.74</v>
      </c>
      <c r="I6" s="103">
        <v>17.899999999999999</v>
      </c>
      <c r="J6" s="130">
        <v>34.24</v>
      </c>
    </row>
    <row r="7" spans="1:10">
      <c r="A7" s="158"/>
      <c r="B7" s="6" t="s">
        <v>17</v>
      </c>
      <c r="C7" s="70" t="s">
        <v>79</v>
      </c>
      <c r="D7" s="71" t="s">
        <v>41</v>
      </c>
      <c r="E7" s="34">
        <v>200</v>
      </c>
      <c r="F7" s="30">
        <v>4</v>
      </c>
      <c r="G7" s="30">
        <v>57.19</v>
      </c>
      <c r="H7" s="30">
        <v>0.2</v>
      </c>
      <c r="I7" s="30"/>
      <c r="J7" s="52">
        <v>15.04</v>
      </c>
    </row>
    <row r="8" spans="1:10">
      <c r="A8" s="158"/>
      <c r="B8" s="65" t="s">
        <v>18</v>
      </c>
      <c r="C8" s="35" t="s">
        <v>74</v>
      </c>
      <c r="D8" s="35" t="s">
        <v>19</v>
      </c>
      <c r="E8" s="35">
        <v>55</v>
      </c>
      <c r="F8" s="30">
        <v>7</v>
      </c>
      <c r="G8" s="30">
        <v>124.3</v>
      </c>
      <c r="H8" s="30">
        <v>4.18</v>
      </c>
      <c r="I8" s="30">
        <v>0.54</v>
      </c>
      <c r="J8" s="52">
        <v>27.31</v>
      </c>
    </row>
    <row r="9" spans="1:10">
      <c r="A9" s="158"/>
      <c r="B9" s="66"/>
      <c r="C9" s="73"/>
      <c r="D9" s="73"/>
      <c r="E9" s="57"/>
      <c r="F9" s="30"/>
      <c r="G9" s="30"/>
      <c r="H9" s="30"/>
      <c r="I9" s="30"/>
      <c r="J9" s="52"/>
    </row>
    <row r="10" spans="1:10" ht="15" thickBot="1">
      <c r="A10" s="163"/>
      <c r="B10" s="122"/>
      <c r="C10" s="42"/>
      <c r="D10" s="42"/>
      <c r="E10" s="42"/>
      <c r="F10" s="58">
        <f>F6+F7+F8</f>
        <v>85</v>
      </c>
      <c r="G10" s="58">
        <f t="shared" ref="G10:J10" si="0">G6+G7+G8</f>
        <v>562.29</v>
      </c>
      <c r="H10" s="58">
        <f t="shared" si="0"/>
        <v>18.119999999999997</v>
      </c>
      <c r="I10" s="58">
        <f t="shared" si="0"/>
        <v>18.439999999999998</v>
      </c>
      <c r="J10" s="114">
        <f t="shared" si="0"/>
        <v>76.59</v>
      </c>
    </row>
    <row r="11" spans="1:10">
      <c r="C11" s="37"/>
      <c r="D11" s="37"/>
      <c r="E11" s="37"/>
      <c r="F11" s="37"/>
      <c r="G11" s="37"/>
      <c r="H11" s="37"/>
      <c r="I11" s="37"/>
      <c r="J11" s="37"/>
    </row>
    <row r="12" spans="1:10">
      <c r="C12" s="37"/>
      <c r="D12" s="37"/>
      <c r="E12" s="37"/>
      <c r="F12" s="37"/>
      <c r="G12" s="37"/>
      <c r="H12" s="37"/>
      <c r="I12" s="37"/>
      <c r="J12" s="37"/>
    </row>
    <row r="13" spans="1:10" ht="15" thickBot="1">
      <c r="C13" s="160" t="s">
        <v>21</v>
      </c>
      <c r="D13" s="160"/>
      <c r="E13" s="160"/>
      <c r="F13" s="160"/>
      <c r="G13" s="37"/>
      <c r="H13" s="37"/>
      <c r="I13" s="37"/>
      <c r="J13" s="37"/>
    </row>
    <row r="14" spans="1:10" ht="34.799999999999997" thickBot="1">
      <c r="A14" s="131" t="s">
        <v>4</v>
      </c>
      <c r="B14" s="132" t="s">
        <v>5</v>
      </c>
      <c r="C14" s="137" t="s">
        <v>6</v>
      </c>
      <c r="D14" s="138" t="s">
        <v>7</v>
      </c>
      <c r="E14" s="137" t="s">
        <v>8</v>
      </c>
      <c r="F14" s="138" t="s">
        <v>9</v>
      </c>
      <c r="G14" s="137" t="s">
        <v>10</v>
      </c>
      <c r="H14" s="138" t="s">
        <v>11</v>
      </c>
      <c r="I14" s="138" t="s">
        <v>12</v>
      </c>
      <c r="J14" s="139" t="s">
        <v>13</v>
      </c>
    </row>
    <row r="15" spans="1:10">
      <c r="A15" s="152" t="s">
        <v>14</v>
      </c>
      <c r="B15" s="164" t="s">
        <v>15</v>
      </c>
      <c r="C15" s="136" t="s">
        <v>151</v>
      </c>
      <c r="D15" s="101" t="s">
        <v>48</v>
      </c>
      <c r="E15" s="108">
        <v>250</v>
      </c>
      <c r="F15" s="103">
        <v>36.47</v>
      </c>
      <c r="G15" s="101">
        <v>260.10000000000002</v>
      </c>
      <c r="H15" s="101">
        <v>10.68</v>
      </c>
      <c r="I15" s="101">
        <v>7.81</v>
      </c>
      <c r="J15" s="109">
        <v>31.416</v>
      </c>
    </row>
    <row r="16" spans="1:10">
      <c r="A16" s="152"/>
      <c r="B16" s="164"/>
      <c r="C16" s="74" t="s">
        <v>110</v>
      </c>
      <c r="D16" s="30" t="s">
        <v>49</v>
      </c>
      <c r="E16" s="39">
        <v>50</v>
      </c>
      <c r="F16" s="30">
        <v>3.86</v>
      </c>
      <c r="G16" s="38">
        <v>50.4</v>
      </c>
      <c r="H16" s="38">
        <v>2.85</v>
      </c>
      <c r="I16" s="38">
        <v>2.7559999999999998</v>
      </c>
      <c r="J16" s="40">
        <v>2.74</v>
      </c>
    </row>
    <row r="17" spans="1:10">
      <c r="A17" s="152"/>
      <c r="B17" s="7" t="s">
        <v>17</v>
      </c>
      <c r="C17" s="70" t="s">
        <v>79</v>
      </c>
      <c r="D17" s="71" t="s">
        <v>41</v>
      </c>
      <c r="E17" s="35">
        <v>200</v>
      </c>
      <c r="F17" s="30">
        <v>4</v>
      </c>
      <c r="G17" s="30">
        <v>57.19</v>
      </c>
      <c r="H17" s="30">
        <v>0.2</v>
      </c>
      <c r="I17" s="30"/>
      <c r="J17" s="52">
        <v>15.04</v>
      </c>
    </row>
    <row r="18" spans="1:10">
      <c r="A18" s="152"/>
      <c r="B18" s="6" t="s">
        <v>18</v>
      </c>
      <c r="C18" s="35" t="s">
        <v>74</v>
      </c>
      <c r="D18" s="35" t="s">
        <v>19</v>
      </c>
      <c r="E18" s="35">
        <v>55</v>
      </c>
      <c r="F18" s="30">
        <v>7</v>
      </c>
      <c r="G18" s="30">
        <v>124.3</v>
      </c>
      <c r="H18" s="30">
        <v>4.18</v>
      </c>
      <c r="I18" s="30">
        <v>0.54</v>
      </c>
      <c r="J18" s="52">
        <v>27.31</v>
      </c>
    </row>
    <row r="19" spans="1:10" ht="13.5" customHeight="1">
      <c r="A19" s="152"/>
      <c r="B19" s="6"/>
      <c r="C19" s="74" t="s">
        <v>75</v>
      </c>
      <c r="D19" s="38" t="s">
        <v>16</v>
      </c>
      <c r="E19" s="35">
        <v>10</v>
      </c>
      <c r="F19" s="30">
        <v>10.71</v>
      </c>
      <c r="G19" s="30">
        <v>66.099999999999994</v>
      </c>
      <c r="H19" s="30">
        <v>0.13</v>
      </c>
      <c r="I19" s="30">
        <v>7.25</v>
      </c>
      <c r="J19" s="52">
        <v>0.09</v>
      </c>
    </row>
    <row r="20" spans="1:10">
      <c r="A20" s="161"/>
      <c r="B20" s="1"/>
      <c r="C20" s="74"/>
      <c r="D20" s="48"/>
      <c r="E20" s="30"/>
      <c r="F20" s="30"/>
      <c r="G20" s="41">
        <v>558.09</v>
      </c>
      <c r="H20" s="41">
        <v>18.04</v>
      </c>
      <c r="I20" s="41">
        <v>18.356000000000002</v>
      </c>
      <c r="J20" s="115">
        <v>76.596000000000004</v>
      </c>
    </row>
    <row r="21" spans="1:10" ht="15" thickBot="1">
      <c r="A21" s="10" t="s">
        <v>20</v>
      </c>
      <c r="B21" s="110"/>
      <c r="C21" s="111"/>
      <c r="D21" s="42"/>
      <c r="E21" s="42"/>
      <c r="F21" s="42"/>
      <c r="G21" s="42"/>
      <c r="H21" s="42"/>
      <c r="I21" s="42"/>
      <c r="J21" s="43"/>
    </row>
    <row r="22" spans="1:10">
      <c r="A22" s="151" t="s">
        <v>23</v>
      </c>
      <c r="B22" s="67" t="s">
        <v>24</v>
      </c>
      <c r="C22" s="104" t="s">
        <v>88</v>
      </c>
      <c r="D22" s="101" t="s">
        <v>100</v>
      </c>
      <c r="E22" s="108">
        <v>100</v>
      </c>
      <c r="F22" s="103">
        <v>6.9</v>
      </c>
      <c r="G22" s="101">
        <v>10</v>
      </c>
      <c r="H22" s="101">
        <v>0.7</v>
      </c>
      <c r="I22" s="101"/>
      <c r="J22" s="109">
        <v>1.8</v>
      </c>
    </row>
    <row r="23" spans="1:10">
      <c r="A23" s="152"/>
      <c r="B23" s="6" t="s">
        <v>25</v>
      </c>
      <c r="C23" s="77" t="s">
        <v>152</v>
      </c>
      <c r="D23" s="44" t="s">
        <v>50</v>
      </c>
      <c r="E23" s="39">
        <v>250</v>
      </c>
      <c r="F23" s="30">
        <v>9.07</v>
      </c>
      <c r="G23" s="38">
        <v>231.64</v>
      </c>
      <c r="H23" s="38">
        <v>10.58</v>
      </c>
      <c r="I23" s="38">
        <v>11.33</v>
      </c>
      <c r="J23" s="40">
        <v>37</v>
      </c>
    </row>
    <row r="24" spans="1:10" ht="17.25" customHeight="1">
      <c r="A24" s="152"/>
      <c r="B24" s="6" t="s">
        <v>26</v>
      </c>
      <c r="C24" s="77" t="s">
        <v>153</v>
      </c>
      <c r="D24" s="38" t="s">
        <v>154</v>
      </c>
      <c r="E24" s="39" t="s">
        <v>40</v>
      </c>
      <c r="F24" s="30">
        <v>18.149999999999999</v>
      </c>
      <c r="G24" s="38">
        <v>248.5</v>
      </c>
      <c r="H24" s="38">
        <v>10.29</v>
      </c>
      <c r="I24" s="38">
        <v>14.875999999999999</v>
      </c>
      <c r="J24" s="40">
        <v>11.385</v>
      </c>
    </row>
    <row r="25" spans="1:10">
      <c r="A25" s="152"/>
      <c r="B25" s="6" t="s">
        <v>28</v>
      </c>
      <c r="C25" s="77" t="s">
        <v>108</v>
      </c>
      <c r="D25" s="38" t="s">
        <v>51</v>
      </c>
      <c r="E25" s="38">
        <v>180</v>
      </c>
      <c r="F25" s="30">
        <v>9.84</v>
      </c>
      <c r="G25" s="38">
        <v>219.9</v>
      </c>
      <c r="H25" s="38">
        <v>3.73</v>
      </c>
      <c r="I25" s="38">
        <v>5.13</v>
      </c>
      <c r="J25" s="40">
        <v>27.9</v>
      </c>
    </row>
    <row r="26" spans="1:10">
      <c r="A26" s="152"/>
      <c r="B26" s="6" t="s">
        <v>29</v>
      </c>
      <c r="C26" s="77" t="s">
        <v>103</v>
      </c>
      <c r="D26" s="38" t="s">
        <v>30</v>
      </c>
      <c r="E26" s="39">
        <v>50</v>
      </c>
      <c r="F26" s="30">
        <v>10</v>
      </c>
      <c r="G26" s="38">
        <v>64.099999999999994</v>
      </c>
      <c r="H26" s="38">
        <v>0.2</v>
      </c>
      <c r="I26" s="38"/>
      <c r="J26" s="40">
        <v>15.67</v>
      </c>
    </row>
    <row r="27" spans="1:10">
      <c r="A27" s="152"/>
      <c r="B27" s="6" t="s">
        <v>31</v>
      </c>
      <c r="C27" s="76" t="s">
        <v>74</v>
      </c>
      <c r="D27" s="35" t="s">
        <v>19</v>
      </c>
      <c r="E27" s="99">
        <v>55</v>
      </c>
      <c r="F27" s="30">
        <v>7</v>
      </c>
      <c r="G27" s="30">
        <v>124.3</v>
      </c>
      <c r="H27" s="30">
        <v>4.18</v>
      </c>
      <c r="I27" s="30">
        <v>0.54</v>
      </c>
      <c r="J27" s="52">
        <v>27.31</v>
      </c>
    </row>
    <row r="28" spans="1:10">
      <c r="A28" s="152"/>
      <c r="B28" s="6" t="s">
        <v>32</v>
      </c>
      <c r="C28" s="77" t="s">
        <v>104</v>
      </c>
      <c r="D28" s="38" t="s">
        <v>33</v>
      </c>
      <c r="E28" s="39">
        <v>40</v>
      </c>
      <c r="F28" s="30">
        <v>2</v>
      </c>
      <c r="G28" s="39">
        <v>59.7</v>
      </c>
      <c r="H28" s="39">
        <v>1.74</v>
      </c>
      <c r="I28" s="39">
        <v>0.33</v>
      </c>
      <c r="J28" s="45">
        <v>12.99</v>
      </c>
    </row>
    <row r="29" spans="1:10" ht="15" thickBot="1">
      <c r="A29" s="153"/>
      <c r="B29" s="8"/>
      <c r="C29" s="53"/>
      <c r="D29" s="46"/>
      <c r="E29" s="46"/>
      <c r="F29" s="47">
        <f>F15+F16+F17+F18+F19+F22+F23+F24+F25+F26+F27+F28</f>
        <v>125</v>
      </c>
      <c r="G29" s="47">
        <f>G22+G23+G24+G25+G26+G27+G28</f>
        <v>958.14</v>
      </c>
      <c r="H29" s="47">
        <f t="shared" ref="H29:J29" si="1">H22+H23+H24+H25+H26+H27+H28</f>
        <v>31.419999999999998</v>
      </c>
      <c r="I29" s="47">
        <f t="shared" si="1"/>
        <v>32.205999999999996</v>
      </c>
      <c r="J29" s="116">
        <f t="shared" si="1"/>
        <v>134.05500000000001</v>
      </c>
    </row>
  </sheetData>
  <mergeCells count="7">
    <mergeCell ref="A22:A29"/>
    <mergeCell ref="B2:D2"/>
    <mergeCell ref="C4:F4"/>
    <mergeCell ref="A6:A10"/>
    <mergeCell ref="C13:F13"/>
    <mergeCell ref="A15:A20"/>
    <mergeCell ref="B15:B16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13.11.2023</vt:lpstr>
      <vt:lpstr>14.11.2023</vt:lpstr>
      <vt:lpstr>15.11.2023</vt:lpstr>
      <vt:lpstr>16.11.2023</vt:lpstr>
      <vt:lpstr>17.11.2023</vt:lpstr>
      <vt:lpstr>20.11.2023</vt:lpstr>
      <vt:lpstr>21.11.2023</vt:lpstr>
      <vt:lpstr>22.11.2023</vt:lpstr>
      <vt:lpstr>23.11.2023</vt:lpstr>
      <vt:lpstr>24.11.2023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 Барышкина</cp:lastModifiedBy>
  <cp:lastPrinted>2021-09-20T04:27:40Z</cp:lastPrinted>
  <dcterms:created xsi:type="dcterms:W3CDTF">2021-09-07T08:08:42Z</dcterms:created>
  <dcterms:modified xsi:type="dcterms:W3CDTF">2023-11-14T00:41:15Z</dcterms:modified>
</cp:coreProperties>
</file>